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SAACG\Desktop\evaluacion sevac\CUARTO INF TRIM 2018\INFORMACION SIN FIRMAS PORTAL\Informacion Contable\Estado de Situacion Financiera\"/>
    </mc:Choice>
  </mc:AlternateContent>
  <xr:revisionPtr revIDLastSave="0" documentId="13_ncr:1_{3C773C8F-73C6-42AE-8E4E-132D205279CA}" xr6:coauthVersionLast="40" xr6:coauthVersionMax="40" xr10:uidLastSave="{00000000-0000-0000-0000-000000000000}"/>
  <bookViews>
    <workbookView xWindow="720" yWindow="405" windowWidth="12675" windowHeight="6885" xr2:uid="{00000000-000D-0000-FFFF-FFFF00000000}"/>
  </bookViews>
  <sheets>
    <sheet name="EDO SIT FIN" sheetId="1" r:id="rId1"/>
    <sheet name="EDO SIT FIN (2)" sheetId="2" r:id="rId2"/>
  </sheets>
  <externalReferences>
    <externalReference r:id="rId3"/>
  </externalReferences>
  <definedNames>
    <definedName name="_xlnm.Print_Area" localSheetId="0">'EDO SIT FIN'!$A$1:$J$86</definedName>
    <definedName name="_xlnm.Print_Area" localSheetId="1">'EDO SIT FIN (2)'!$A$1:$K$86</definedName>
  </definedNames>
  <calcPr calcId="181029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9" i="2"/>
  <c r="E76" i="2"/>
  <c r="I75" i="2"/>
  <c r="H75" i="2"/>
  <c r="D53" i="2"/>
  <c r="D49" i="2"/>
  <c r="D48" i="2"/>
  <c r="D76" i="2" s="1"/>
  <c r="I33" i="2"/>
  <c r="I77" i="2" s="1"/>
  <c r="E33" i="2"/>
  <c r="E77" i="2" s="1"/>
  <c r="D33" i="2"/>
  <c r="D77" i="2" s="1"/>
  <c r="H7" i="2"/>
  <c r="H33" i="2" s="1"/>
  <c r="H77" i="2" s="1"/>
  <c r="I2" i="2"/>
  <c r="H2" i="2"/>
  <c r="G2" i="2"/>
  <c r="F2" i="2"/>
  <c r="E2" i="2"/>
  <c r="D2" i="2"/>
  <c r="B2" i="2"/>
  <c r="C53" i="1" l="1"/>
  <c r="C48" i="1"/>
  <c r="C33" i="1" l="1"/>
  <c r="C49" i="1"/>
  <c r="C76" i="1" l="1"/>
  <c r="H75" i="1"/>
  <c r="G75" i="1"/>
  <c r="D76" i="1"/>
  <c r="H33" i="1"/>
  <c r="D33" i="1"/>
  <c r="G7" i="1"/>
  <c r="G33" i="1" s="1"/>
  <c r="H2" i="1"/>
  <c r="G2" i="1"/>
  <c r="F2" i="1"/>
  <c r="E2" i="1"/>
  <c r="D2" i="1"/>
  <c r="C2" i="1"/>
  <c r="B2" i="1"/>
  <c r="G77" i="1" l="1"/>
  <c r="C77" i="1"/>
  <c r="H77" i="1"/>
  <c r="D77" i="1"/>
</calcChain>
</file>

<file path=xl/sharedStrings.xml><?xml version="1.0" encoding="utf-8"?>
<sst xmlns="http://schemas.openxmlformats.org/spreadsheetml/2006/main" count="262" uniqueCount="122">
  <si>
    <t>Nombre del Ente: INSTITUTO TECNOLOGICO SUPERIOR DE LA COSTA CHICA.</t>
  </si>
  <si>
    <t>Estado de Situación Financiera</t>
  </si>
  <si>
    <t>ACTIVO</t>
  </si>
  <si>
    <t>PASIVO</t>
  </si>
  <si>
    <t>ACTIVO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</si>
  <si>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</si>
  <si>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</si>
  <si>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</si>
  <si>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</si>
  <si>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</si>
  <si>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Bancos/Tesorería</t>
  </si>
  <si>
    <t>Proveedores</t>
  </si>
  <si>
    <t>Bancos/Dependencias y otros</t>
  </si>
  <si>
    <t>Subsidios, Participaciones y Aportaciones</t>
  </si>
  <si>
    <t>Inversiones Temporales (Hasta 3 meses)</t>
  </si>
  <si>
    <t>Contratistas</t>
  </si>
  <si>
    <t>Fondos con Afectación Específica</t>
  </si>
  <si>
    <t>Transferencias Otorgadas</t>
  </si>
  <si>
    <t>Depósitos de Fondos de Terceros</t>
  </si>
  <si>
    <t>Intereses y Comisiones</t>
  </si>
  <si>
    <t>Efectivo o Equivalentes de Efectivo a Recibir</t>
  </si>
  <si>
    <t>Retenciones y Contribuciones</t>
  </si>
  <si>
    <t>Inversiones Financieras</t>
  </si>
  <si>
    <t>Devoluciones de Contribuciones</t>
  </si>
  <si>
    <t>Cuentas por Cobrar</t>
  </si>
  <si>
    <t>Documentos por Pagar a Corto Plazo</t>
  </si>
  <si>
    <t>Deudores Diversos</t>
  </si>
  <si>
    <t>Contribuciones por Recuperar</t>
  </si>
  <si>
    <t>Porción a Corto Plazo de la Deuda Pública a Largo Plazo</t>
  </si>
  <si>
    <t>Deudores por Anticipos de Tesorería</t>
  </si>
  <si>
    <t>Deuda Pública Interna</t>
  </si>
  <si>
    <t>Prestamos Otorgados a Corto Plazo</t>
  </si>
  <si>
    <t>Deuda Pública Externa</t>
  </si>
  <si>
    <t>Bienes o Servicios a Recibir</t>
  </si>
  <si>
    <t>Arrendamiento Financiero</t>
  </si>
  <si>
    <t>Anticipos a Corto Plazo</t>
  </si>
  <si>
    <t>Títulos y Valores a Corto Plazo</t>
  </si>
  <si>
    <t>Inventarios</t>
  </si>
  <si>
    <t>Inventario de Mercancías para la Reventa</t>
  </si>
  <si>
    <t>Inventarios de Mercancías Terminadas</t>
  </si>
  <si>
    <t xml:space="preserve">Fondos y Bienes de Terceros en Administración y/o </t>
  </si>
  <si>
    <t>Inventarios de Mercancías en Proceso de Elaboración</t>
  </si>
  <si>
    <t>en Garantía a Corto Plazo</t>
  </si>
  <si>
    <t>Mercancías en Tránsito</t>
  </si>
  <si>
    <t>Pasivos Diferidos a Corto Plazo</t>
  </si>
  <si>
    <t>Ingreso  Cobrados por Adelantado</t>
  </si>
  <si>
    <t>Almacén</t>
  </si>
  <si>
    <t>Intereses Cobrados por Adelantado</t>
  </si>
  <si>
    <t>Almacén de Materiales y Suministros de Consumo</t>
  </si>
  <si>
    <t>Provisiones a Corto Plazo</t>
  </si>
  <si>
    <t>Otros Activos Circulantes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</si>
  <si>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</si>
  <si>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</si>
  <si>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</si>
  <si>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</si>
  <si>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</si>
  <si>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Efectivo o Equivalentes a Recibir en el Largo Plazo</t>
  </si>
  <si>
    <t>Cuentas por Pagar a Largo Plazo</t>
  </si>
  <si>
    <t>Documentos por Cobrar</t>
  </si>
  <si>
    <t>Documentos por Pagar</t>
  </si>
  <si>
    <t>Contribuciones</t>
  </si>
  <si>
    <t>Documentos Comerciales</t>
  </si>
  <si>
    <t>Préstamos Otorgados</t>
  </si>
  <si>
    <t>Documentos con Contratistas</t>
  </si>
  <si>
    <t>Bienes Inmuebles</t>
  </si>
  <si>
    <t>Deuda Pública a Largo Plazo</t>
  </si>
  <si>
    <t>Terrenos</t>
  </si>
  <si>
    <t>Edificios</t>
  </si>
  <si>
    <t>Infraestructura</t>
  </si>
  <si>
    <t>Construcciones en Proceso (Obra Pública)</t>
  </si>
  <si>
    <t>en Garantía a Largo Plazo</t>
  </si>
  <si>
    <t>Bienes Muebles</t>
  </si>
  <si>
    <t>Pasivos Diferidos a Largo Plazo</t>
  </si>
  <si>
    <t>Mobiliario y Equipo de Administración</t>
  </si>
  <si>
    <t>Provisiones a Largo Plazo</t>
  </si>
  <si>
    <t>Mobiliario y Equipo Educacional y Recreativo</t>
  </si>
  <si>
    <t>Equipo e Instrumental Médico y de Laboratorio</t>
  </si>
  <si>
    <t>Otros Pasivos a Largo Plazo</t>
  </si>
  <si>
    <t>Equipo de Transporte</t>
  </si>
  <si>
    <t>Equipo de Defensa y Seguridad</t>
  </si>
  <si>
    <t>Total de Pasivos no Circulantes</t>
  </si>
  <si>
    <t>Maquinaria, Otros Equipos y Herramientas</t>
  </si>
  <si>
    <t>Colecciones, Obras de Arte y Objetos Valiosos</t>
  </si>
  <si>
    <t>Total de Pasivo</t>
  </si>
  <si>
    <t>Activos Biológicos</t>
  </si>
  <si>
    <t>Otros Bienes Muebles</t>
  </si>
  <si>
    <t>HACIENDA PÚBLICA / PATRIMONIO</t>
  </si>
  <si>
    <t>Activos Intangibles</t>
  </si>
  <si>
    <t>Patrimonio Contribuido</t>
  </si>
  <si>
    <t>Software</t>
  </si>
  <si>
    <t>Aportaciones</t>
  </si>
  <si>
    <t>Patentes, Marcas y Derechos</t>
  </si>
  <si>
    <t>Revaluaciones</t>
  </si>
  <si>
    <t>Concesiones y Franquicias</t>
  </si>
  <si>
    <t>Donaciones de Capital</t>
  </si>
  <si>
    <t>Licencias</t>
  </si>
  <si>
    <t>Patrimonio Generado</t>
  </si>
  <si>
    <t>Depreciacion , deterioro  y amortizacion acumulada de bienes</t>
  </si>
  <si>
    <t>depreciacion acumulada de bienes inmuebles</t>
  </si>
  <si>
    <t>depreciacion acumulada de infraestructura</t>
  </si>
  <si>
    <t>depreciacion acumulada de bienes muebles</t>
  </si>
  <si>
    <t>Resultado del ejercicio: Ahorro/Desahorro</t>
  </si>
  <si>
    <t>Resultado de Ejercicios Anteriores</t>
  </si>
  <si>
    <t>Activos Diferidos</t>
  </si>
  <si>
    <t>Superávit o Déficit Acumulado</t>
  </si>
  <si>
    <t>Estudios y Proyectos</t>
  </si>
  <si>
    <t>Modificaciones al Patrimonio</t>
  </si>
  <si>
    <t>Derechos sobre Bienes en Régimen de Arrendamiento Financiero</t>
  </si>
  <si>
    <t>Rectificaciones de Resultados de Ejercicios Anteriores</t>
  </si>
  <si>
    <t>Gastos Pagados por Adelantado a Largo Plazo</t>
  </si>
  <si>
    <t>Exceso o Insuficiencia en la Actualización del Patrimonio</t>
  </si>
  <si>
    <t>Anticipos a Largo Plazo</t>
  </si>
  <si>
    <t>Revalúos</t>
  </si>
  <si>
    <t>Beneficios al Retiro de Empleados Pagados por Adelantado</t>
  </si>
  <si>
    <t>Reservas</t>
  </si>
  <si>
    <t>Otros Activos no Circulantes</t>
  </si>
  <si>
    <t>Hacienda Pública / Patrimonio Total</t>
  </si>
  <si>
    <t>Total de Activos no Circulantes</t>
  </si>
  <si>
    <t>Total de Activos</t>
  </si>
  <si>
    <t>Total de Pasivo y Patrimonio/Hacienda Pública</t>
  </si>
  <si>
    <t>Bajo protesta de decir verdad declaramos que los Estados Financieros y sus notas, son razonablemente correctos y son responsabilidad del emisor.</t>
  </si>
  <si>
    <t>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</si>
</sst>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Gill Sans MT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justify"/>
    </xf>
    <xf numFmtId="0" fontId="4" fillId="0" borderId="0" xfId="2" applyFont="1" applyAlignment="1">
      <alignment horizontal="center"/>
    </xf>
    <xf numFmtId="0" fontId="3" fillId="0" borderId="5" xfId="2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0" xfId="2" applyFont="1" applyBorder="1" applyAlignment="1">
      <alignment horizontal="justify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8" xfId="2" applyFont="1" applyBorder="1" applyAlignment="1">
      <alignment horizontal="center"/>
    </xf>
    <xf numFmtId="44" fontId="5" fillId="0" borderId="0" xfId="1" applyFont="1" applyBorder="1" applyAlignment="1">
      <alignment horizontal="justify"/>
    </xf>
    <xf numFmtId="44" fontId="3" fillId="0" borderId="8" xfId="1" applyFont="1" applyBorder="1"/>
    <xf numFmtId="0" fontId="3" fillId="0" borderId="8" xfId="2" applyFont="1" applyBorder="1"/>
    <xf numFmtId="44" fontId="5" fillId="3" borderId="0" xfId="1" applyFont="1" applyFill="1" applyBorder="1" applyAlignment="1" applyProtection="1">
      <protection locked="0"/>
    </xf>
    <xf numFmtId="44" fontId="5" fillId="0" borderId="0" xfId="1" applyFont="1" applyBorder="1" applyAlignment="1"/>
    <xf numFmtId="44" fontId="3" fillId="0" borderId="0" xfId="1" applyFont="1" applyBorder="1"/>
    <xf numFmtId="43" fontId="5" fillId="0" borderId="8" xfId="3" applyNumberFormat="1" applyFont="1" applyBorder="1"/>
    <xf numFmtId="44" fontId="3" fillId="0" borderId="0" xfId="2" applyNumberFormat="1" applyFont="1"/>
    <xf numFmtId="0" fontId="3" fillId="3" borderId="7" xfId="2" applyFont="1" applyFill="1" applyBorder="1"/>
    <xf numFmtId="0" fontId="3" fillId="3" borderId="0" xfId="2" applyFont="1" applyFill="1" applyBorder="1" applyAlignment="1">
      <alignment horizontal="justify"/>
    </xf>
    <xf numFmtId="0" fontId="3" fillId="3" borderId="0" xfId="2" applyFont="1" applyFill="1" applyBorder="1"/>
    <xf numFmtId="44" fontId="3" fillId="3" borderId="0" xfId="2" applyNumberFormat="1" applyFont="1" applyFill="1" applyBorder="1"/>
    <xf numFmtId="44" fontId="5" fillId="3" borderId="0" xfId="1" applyFont="1" applyFill="1" applyBorder="1"/>
    <xf numFmtId="44" fontId="5" fillId="3" borderId="0" xfId="1" applyFont="1" applyFill="1" applyBorder="1" applyAlignment="1" applyProtection="1">
      <alignment horizontal="center" vertical="center"/>
      <protection locked="0"/>
    </xf>
    <xf numFmtId="44" fontId="5" fillId="0" borderId="0" xfId="1" applyFont="1" applyBorder="1" applyAlignment="1">
      <alignment horizontal="left" vertical="center"/>
    </xf>
    <xf numFmtId="44" fontId="3" fillId="0" borderId="0" xfId="2" applyNumberFormat="1" applyFont="1" applyBorder="1"/>
    <xf numFmtId="0" fontId="3" fillId="0" borderId="0" xfId="2" applyFont="1" applyBorder="1" applyAlignment="1">
      <alignment vertical="top"/>
    </xf>
    <xf numFmtId="44" fontId="5" fillId="0" borderId="0" xfId="2" applyNumberFormat="1" applyFont="1" applyBorder="1"/>
    <xf numFmtId="44" fontId="5" fillId="3" borderId="0" xfId="1" applyFont="1" applyFill="1" applyBorder="1" applyAlignment="1" applyProtection="1">
      <alignment horizontal="center" vertical="center"/>
    </xf>
    <xf numFmtId="44" fontId="5" fillId="0" borderId="8" xfId="1" applyFont="1" applyBorder="1"/>
    <xf numFmtId="44" fontId="5" fillId="0" borderId="0" xfId="1" applyFont="1" applyBorder="1"/>
    <xf numFmtId="44" fontId="3" fillId="0" borderId="0" xfId="1" applyFont="1"/>
    <xf numFmtId="44" fontId="5" fillId="0" borderId="0" xfId="1" applyFont="1"/>
    <xf numFmtId="44" fontId="5" fillId="0" borderId="0" xfId="1" applyFont="1" applyBorder="1" applyAlignment="1">
      <alignment horizontal="center" vertical="center"/>
    </xf>
    <xf numFmtId="0" fontId="4" fillId="0" borderId="0" xfId="2" applyFont="1" applyBorder="1"/>
    <xf numFmtId="44" fontId="5" fillId="0" borderId="0" xfId="1" applyFont="1" applyBorder="1" applyAlignment="1">
      <alignment horizontal="left"/>
    </xf>
    <xf numFmtId="44" fontId="5" fillId="0" borderId="8" xfId="1" applyFont="1" applyBorder="1" applyAlignment="1">
      <alignment horizontal="left"/>
    </xf>
    <xf numFmtId="44" fontId="3" fillId="0" borderId="8" xfId="2" applyNumberFormat="1" applyFont="1" applyBorder="1"/>
    <xf numFmtId="4" fontId="5" fillId="0" borderId="0" xfId="2" applyNumberFormat="1" applyFont="1" applyBorder="1"/>
    <xf numFmtId="4" fontId="5" fillId="0" borderId="0" xfId="3" applyNumberFormat="1" applyFont="1" applyBorder="1"/>
    <xf numFmtId="4" fontId="5" fillId="0" borderId="0" xfId="4" applyNumberFormat="1" applyFont="1" applyFill="1" applyBorder="1"/>
    <xf numFmtId="4" fontId="3" fillId="0" borderId="0" xfId="2" applyNumberFormat="1" applyFont="1" applyBorder="1"/>
    <xf numFmtId="0" fontId="4" fillId="0" borderId="7" xfId="2" applyFont="1" applyBorder="1"/>
    <xf numFmtId="0" fontId="4" fillId="0" borderId="0" xfId="2" applyFont="1" applyBorder="1" applyAlignment="1">
      <alignment horizontal="justify"/>
    </xf>
    <xf numFmtId="0" fontId="3" fillId="0" borderId="9" xfId="2" applyFont="1" applyBorder="1" applyAlignment="1">
      <alignment horizontal="justify"/>
    </xf>
    <xf numFmtId="0" fontId="3" fillId="0" borderId="9" xfId="2" applyFont="1" applyBorder="1"/>
    <xf numFmtId="0" fontId="3" fillId="0" borderId="10" xfId="2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2" applyFont="1" applyFill="1" applyAlignment="1">
      <alignment horizontal="justify"/>
    </xf>
    <xf numFmtId="0" fontId="3" fillId="0" borderId="0" xfId="0" applyFont="1" applyBorder="1" applyAlignment="1">
      <alignment horizontal="left" vertical="top" wrapText="1"/>
    </xf>
    <xf numFmtId="0" fontId="3" fillId="0" borderId="5" xfId="2" applyFont="1" applyBorder="1" applyAlignment="1">
      <alignment horizontal="center"/>
    </xf>
    <xf numFmtId="0" fontId="3" fillId="0" borderId="11" xfId="2" applyFont="1" applyBorder="1"/>
    <xf numFmtId="44" fontId="3" fillId="0" borderId="0" xfId="2" applyNumberFormat="1" applyFont="1" applyBorder="1" applyAlignment="1">
      <alignment horizontal="justify"/>
    </xf>
    <xf numFmtId="0" fontId="3" fillId="0" borderId="0" xfId="0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58">
    <cellStyle name="Euro" xfId="5" xr:uid="{00000000-0005-0000-0000-000000000000}"/>
    <cellStyle name="Euro 2" xfId="6" xr:uid="{00000000-0005-0000-0000-000001000000}"/>
    <cellStyle name="Hipervínculo 2" xfId="7" xr:uid="{00000000-0005-0000-0000-000002000000}"/>
    <cellStyle name="Millares 2" xfId="8" xr:uid="{00000000-0005-0000-0000-000003000000}"/>
    <cellStyle name="Millares 2 2" xfId="9" xr:uid="{00000000-0005-0000-0000-000004000000}"/>
    <cellStyle name="Millares 2 2 2" xfId="10" xr:uid="{00000000-0005-0000-0000-000005000000}"/>
    <cellStyle name="Millares 2 2 2 2" xfId="11" xr:uid="{00000000-0005-0000-0000-000006000000}"/>
    <cellStyle name="Millares 3" xfId="12" xr:uid="{00000000-0005-0000-0000-000007000000}"/>
    <cellStyle name="Millares 4" xfId="13" xr:uid="{00000000-0005-0000-0000-000008000000}"/>
    <cellStyle name="Millares 4 2" xfId="14" xr:uid="{00000000-0005-0000-0000-000009000000}"/>
    <cellStyle name="Moneda" xfId="1" builtinId="4"/>
    <cellStyle name="Moneda 2" xfId="15" xr:uid="{00000000-0005-0000-0000-00000B000000}"/>
    <cellStyle name="Moneda 2 2" xfId="16" xr:uid="{00000000-0005-0000-0000-00000C000000}"/>
    <cellStyle name="Normal" xfId="0" builtinId="0"/>
    <cellStyle name="Normal 15" xfId="17" xr:uid="{00000000-0005-0000-0000-00000E000000}"/>
    <cellStyle name="Normal 2" xfId="18" xr:uid="{00000000-0005-0000-0000-00000F000000}"/>
    <cellStyle name="Normal 2 13" xfId="19" xr:uid="{00000000-0005-0000-0000-000010000000}"/>
    <cellStyle name="Normal 2 2" xfId="20" xr:uid="{00000000-0005-0000-0000-000011000000}"/>
    <cellStyle name="Normal 2 3" xfId="21" xr:uid="{00000000-0005-0000-0000-000012000000}"/>
    <cellStyle name="Normal 3" xfId="22" xr:uid="{00000000-0005-0000-0000-000013000000}"/>
    <cellStyle name="Normal 4" xfId="23" xr:uid="{00000000-0005-0000-0000-000014000000}"/>
    <cellStyle name="Normal 5" xfId="24" xr:uid="{00000000-0005-0000-0000-000015000000}"/>
    <cellStyle name="Normal 6" xfId="25" xr:uid="{00000000-0005-0000-0000-000016000000}"/>
    <cellStyle name="Normal 6 2" xfId="26" xr:uid="{00000000-0005-0000-0000-000017000000}"/>
    <cellStyle name="Normal 6 2 2" xfId="27" xr:uid="{00000000-0005-0000-0000-000018000000}"/>
    <cellStyle name="Normal 6 3" xfId="28" xr:uid="{00000000-0005-0000-0000-000019000000}"/>
    <cellStyle name="Normal 6 3 2" xfId="29" xr:uid="{00000000-0005-0000-0000-00001A000000}"/>
    <cellStyle name="Normal 6 4" xfId="30" xr:uid="{00000000-0005-0000-0000-00001B000000}"/>
    <cellStyle name="Normal 6 4 2" xfId="31" xr:uid="{00000000-0005-0000-0000-00001C000000}"/>
    <cellStyle name="Normal 6 5" xfId="32" xr:uid="{00000000-0005-0000-0000-00001D000000}"/>
    <cellStyle name="Normal 6 5 2" xfId="33" xr:uid="{00000000-0005-0000-0000-00001E000000}"/>
    <cellStyle name="Normal 6 6" xfId="34" xr:uid="{00000000-0005-0000-0000-00001F000000}"/>
    <cellStyle name="Normal 6 6 2" xfId="35" xr:uid="{00000000-0005-0000-0000-000020000000}"/>
    <cellStyle name="Normal 6 6 2 2" xfId="36" xr:uid="{00000000-0005-0000-0000-000021000000}"/>
    <cellStyle name="Normal 6 6 3" xfId="37" xr:uid="{00000000-0005-0000-0000-000022000000}"/>
    <cellStyle name="Normal 6 7" xfId="38" xr:uid="{00000000-0005-0000-0000-000023000000}"/>
    <cellStyle name="Normal 6 8" xfId="39" xr:uid="{00000000-0005-0000-0000-000024000000}"/>
    <cellStyle name="Normal 7" xfId="2" xr:uid="{00000000-0005-0000-0000-000025000000}"/>
    <cellStyle name="Normal 7 2" xfId="40" xr:uid="{00000000-0005-0000-0000-000026000000}"/>
    <cellStyle name="Normal 7 2 2" xfId="41" xr:uid="{00000000-0005-0000-0000-000027000000}"/>
    <cellStyle name="Normal 7 3" xfId="42" xr:uid="{00000000-0005-0000-0000-000028000000}"/>
    <cellStyle name="Normal 7 3 2" xfId="43" xr:uid="{00000000-0005-0000-0000-000029000000}"/>
    <cellStyle name="Normal 7 4" xfId="3" xr:uid="{00000000-0005-0000-0000-00002A000000}"/>
    <cellStyle name="Normal 7 4 2" xfId="44" xr:uid="{00000000-0005-0000-0000-00002B000000}"/>
    <cellStyle name="Normal 7 5" xfId="45" xr:uid="{00000000-0005-0000-0000-00002C000000}"/>
    <cellStyle name="Normal 8" xfId="46" xr:uid="{00000000-0005-0000-0000-00002D000000}"/>
    <cellStyle name="Normal 8 2" xfId="47" xr:uid="{00000000-0005-0000-0000-00002E000000}"/>
    <cellStyle name="Normal 8 3" xfId="48" xr:uid="{00000000-0005-0000-0000-00002F000000}"/>
    <cellStyle name="Normal 8 4" xfId="49" xr:uid="{00000000-0005-0000-0000-000030000000}"/>
    <cellStyle name="Normal 9" xfId="50" xr:uid="{00000000-0005-0000-0000-000031000000}"/>
    <cellStyle name="Normal 9 2" xfId="51" xr:uid="{00000000-0005-0000-0000-000032000000}"/>
    <cellStyle name="Normal 9 2 2" xfId="52" xr:uid="{00000000-0005-0000-0000-000033000000}"/>
    <cellStyle name="Normal 9 3" xfId="53" xr:uid="{00000000-0005-0000-0000-000034000000}"/>
    <cellStyle name="Normal 9 3 2" xfId="54" xr:uid="{00000000-0005-0000-0000-000035000000}"/>
    <cellStyle name="Normal 9 4" xfId="55" xr:uid="{00000000-0005-0000-0000-000036000000}"/>
    <cellStyle name="Normal_EDO. DEL EJERC. DEL PPTO." xfId="4" xr:uid="{00000000-0005-0000-0000-000037000000}"/>
    <cellStyle name="Porcentaje 2" xfId="56" xr:uid="{00000000-0005-0000-0000-000038000000}"/>
    <cellStyle name="Porcentual 2" xfId="57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291353</xdr:colOff>
      <xdr:row>81</xdr:row>
      <xdr:rowOff>33618</xdr:rowOff>
    </xdr:from>
    <xdr:to>
      <xdr:col>1</xdr:col>
      <xdr:colOff>2078604</xdr:colOff>
      <xdr:row>85</xdr:row>
      <xdr:rowOff>112061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BDB25A3-5CCE-4881-9EB2-8C0F85CE2062}"/>
            </a:ext>
          </a:extLst>
        </xdr:cNvPr>
        <xdr:cNvSpPr txBox="1">
          <a:spLocks noChangeArrowheads="1"/>
        </xdr:cNvSpPr>
      </xdr:nvSpPr>
      <xdr:spPr bwMode="auto">
        <a:xfrm>
          <a:off x="291353" y="17978718"/>
          <a:ext cx="2177776" cy="916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MDF. BALTAZAR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SANTOS CARBAJAL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DEPTO REC FIN.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2532529</xdr:colOff>
      <xdr:row>81</xdr:row>
      <xdr:rowOff>89648</xdr:rowOff>
    </xdr:from>
    <xdr:to>
      <xdr:col>4</xdr:col>
      <xdr:colOff>738383</xdr:colOff>
      <xdr:row>86</xdr:row>
      <xdr:rowOff>44826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3D44C71-5340-473B-BFCD-57B0A43E1912}"/>
            </a:ext>
          </a:extLst>
        </xdr:cNvPr>
        <xdr:cNvSpPr txBox="1">
          <a:spLocks noChangeArrowheads="1"/>
        </xdr:cNvSpPr>
      </xdr:nvSpPr>
      <xdr:spPr bwMode="auto">
        <a:xfrm>
          <a:off x="2923054" y="18034748"/>
          <a:ext cx="2358754" cy="1002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MDF. ANA ZACAPALA RAMIREZ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SUBDIRECTORA ADMINISTRATIVA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5</xdr:col>
      <xdr:colOff>268942</xdr:colOff>
      <xdr:row>81</xdr:row>
      <xdr:rowOff>134471</xdr:rowOff>
    </xdr:from>
    <xdr:to>
      <xdr:col>6</xdr:col>
      <xdr:colOff>2414301</xdr:colOff>
      <xdr:row>86</xdr:row>
      <xdr:rowOff>56032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AB73F3E7-D0BC-49A1-BCFD-ED32B7216BA6}"/>
            </a:ext>
          </a:extLst>
        </xdr:cNvPr>
        <xdr:cNvSpPr txBox="1">
          <a:spLocks noChangeArrowheads="1"/>
        </xdr:cNvSpPr>
      </xdr:nvSpPr>
      <xdr:spPr bwMode="auto">
        <a:xfrm>
          <a:off x="7365067" y="18079571"/>
          <a:ext cx="2478734" cy="96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HORTENCIA MONTERO MAYREN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81</xdr:row>
      <xdr:rowOff>168089</xdr:rowOff>
    </xdr:from>
    <xdr:to>
      <xdr:col>9</xdr:col>
      <xdr:colOff>54909</xdr:colOff>
      <xdr:row>85</xdr:row>
      <xdr:rowOff>83300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AAD0D49-CFF1-434F-AD46-ECDC1268AF8D}"/>
            </a:ext>
          </a:extLst>
        </xdr:cNvPr>
        <xdr:cNvSpPr txBox="1">
          <a:spLocks noChangeArrowheads="1"/>
        </xdr:cNvSpPr>
      </xdr:nvSpPr>
      <xdr:spPr bwMode="auto">
        <a:xfrm>
          <a:off x="10420350" y="18113189"/>
          <a:ext cx="2350434" cy="753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MARCO ANTONIO ROBLES Z.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2018%20ORIGINAL/6.2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C-1"/>
      <sheetName val="IC-2"/>
      <sheetName val="IC-3"/>
      <sheetName val="IC-4"/>
      <sheetName val="IC-5"/>
      <sheetName val="IC-6"/>
      <sheetName val="IC-7"/>
      <sheetName val="IC-9"/>
      <sheetName val="IC-10"/>
      <sheetName val="IC-11"/>
      <sheetName val="IC-11A"/>
      <sheetName val="IC-12"/>
      <sheetName val="IC-13"/>
      <sheetName val="IC-14"/>
    </sheetNames>
    <sheetDataSet>
      <sheetData sheetId="0">
        <row r="9">
          <cell r="F9" t="str">
            <v xml:space="preserve">Nombre del Ente: </v>
          </cell>
        </row>
        <row r="10">
          <cell r="F10" t="str">
            <v>___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L82"/>
  <sheetViews>
    <sheetView showGridLines="0" tabSelected="1" view="pageBreakPreview" topLeftCell="D1" zoomScale="75" zoomScaleNormal="85" zoomScaleSheetLayoutView="75" workbookViewId="0">
      <selection activeCell="B93" sqref="B93"/>
    </sheetView>
  </sheetViews>
  <sheetFormatPr baseColWidth="10" defaultColWidth="11.42578125" defaultRowHeight="16.5" x14ac:dyDescent="0.3"/>
  <cols>
    <col min="1" max="1" width="5.85546875" style="1" customWidth="1"/>
    <col min="2" max="2" width="45" style="2" customWidth="1"/>
    <col min="3" max="3" width="17.28515625" style="1" customWidth="1"/>
    <col min="4" max="4" width="38.28515625" style="1" customWidth="1"/>
    <col min="5" max="5" width="5" style="1" customWidth="1"/>
    <col min="6" max="6" width="44.85546875" style="2" customWidth="1"/>
    <col min="7" max="7" width="16.7109375" style="1" customWidth="1"/>
    <col min="8" max="8" width="17.7109375" style="1" customWidth="1"/>
    <col min="9" max="9" width="14.5703125" style="1" bestFit="1" customWidth="1"/>
    <col min="10" max="16384" width="11.42578125" style="1"/>
  </cols>
  <sheetData>
    <row r="1" spans="1:9" ht="29.25" customHeight="1" x14ac:dyDescent="0.3">
      <c r="G1" s="3"/>
    </row>
    <row r="2" spans="1:9" ht="19.5" customHeight="1" x14ac:dyDescent="0.3">
      <c r="A2" s="56" t="s">
        <v>0</v>
      </c>
      <c r="B2" s="56" t="str">
        <f>+[1]Indice!$F$9&amp;[1]Indice!$F$10&amp;", Gro."</f>
        <v>Nombre del Ente: ___, Gro.</v>
      </c>
      <c r="C2" s="56" t="str">
        <f>+[1]Indice!$F$9&amp;[1]Indice!$F$10&amp;", Gro."</f>
        <v>Nombre del Ente: ___, Gro.</v>
      </c>
      <c r="D2" s="56" t="str">
        <f>+[1]Indice!$F$9&amp;[1]Indice!$F$10&amp;", Gro."</f>
        <v>Nombre del Ente: ___, Gro.</v>
      </c>
      <c r="E2" s="56" t="str">
        <f>+[1]Indice!$F$9&amp;[1]Indice!$F$10&amp;", Gro."</f>
        <v>Nombre del Ente: ___, Gro.</v>
      </c>
      <c r="F2" s="56" t="str">
        <f>+[1]Indice!$F$9&amp;[1]Indice!$F$10&amp;", Gro."</f>
        <v>Nombre del Ente: ___, Gro.</v>
      </c>
      <c r="G2" s="56" t="str">
        <f>+[1]Indice!$F$9&amp;[1]Indice!$F$10&amp;", Gro."</f>
        <v>Nombre del Ente: ___, Gro.</v>
      </c>
      <c r="H2" s="56" t="str">
        <f>+[1]Indice!$F$9&amp;[1]Indice!$F$10&amp;", Gro."</f>
        <v>Nombre del Ente: ___, Gro.</v>
      </c>
    </row>
    <row r="3" spans="1:9" x14ac:dyDescent="0.3">
      <c r="A3" s="57" t="s">
        <v>1</v>
      </c>
      <c r="B3" s="57"/>
      <c r="C3" s="57"/>
      <c r="D3" s="57"/>
      <c r="E3" s="57"/>
      <c r="F3" s="57"/>
      <c r="G3" s="57"/>
      <c r="H3" s="57"/>
    </row>
    <row r="4" spans="1:9" ht="27" customHeight="1" x14ac:dyDescent="0.3">
      <c r="A4" s="58" t="s">
        <v>121</v>
      </c>
      <c r="B4" s="58"/>
      <c r="C4" s="58"/>
      <c r="D4" s="58"/>
      <c r="E4" s="58"/>
      <c r="F4" s="58"/>
      <c r="G4" s="58"/>
      <c r="H4" s="58"/>
    </row>
    <row r="5" spans="1:9" x14ac:dyDescent="0.3">
      <c r="A5" s="59" t="s">
        <v>2</v>
      </c>
      <c r="B5" s="60"/>
      <c r="C5" s="4"/>
      <c r="D5" s="4"/>
      <c r="E5" s="60" t="s">
        <v>3</v>
      </c>
      <c r="F5" s="60"/>
      <c r="G5" s="4"/>
      <c r="H5" s="5"/>
    </row>
    <row r="6" spans="1:9" x14ac:dyDescent="0.3">
      <c r="A6" s="6" t="s">
        <v>4</v>
      </c>
      <c r="B6" s="7"/>
      <c r="C6" s="8">
        <v>2018</v>
      </c>
      <c r="D6" s="8">
        <v>2017</v>
      </c>
      <c r="E6" s="9" t="s">
        <v>5</v>
      </c>
      <c r="F6" s="7"/>
      <c r="G6" s="8">
        <v>2018</v>
      </c>
      <c r="H6" s="10">
        <v>2017</v>
      </c>
    </row>
    <row r="7" spans="1:9" x14ac:dyDescent="0.3">
      <c r="A7" s="6" t="s">
        <v>6</v>
      </c>
      <c r="B7" s="7"/>
      <c r="E7" s="9" t="s">
        <v>7</v>
      </c>
      <c r="G7" s="11">
        <f>G9</f>
        <v>3535861.81</v>
      </c>
      <c r="H7" s="12">
        <v>943145.83</v>
      </c>
    </row>
    <row r="8" spans="1:9" x14ac:dyDescent="0.3">
      <c r="A8" s="6"/>
      <c r="B8" s="7" t="s">
        <v>8</v>
      </c>
      <c r="C8" s="9"/>
      <c r="D8" s="9"/>
      <c r="E8" s="9"/>
      <c r="F8" s="7" t="s">
        <v>9</v>
      </c>
      <c r="G8" s="9"/>
      <c r="H8" s="13"/>
    </row>
    <row r="9" spans="1:9" x14ac:dyDescent="0.3">
      <c r="A9" s="6"/>
      <c r="B9" s="7" t="s">
        <v>10</v>
      </c>
      <c r="C9" s="14">
        <v>4685569.45</v>
      </c>
      <c r="D9" s="15">
        <v>6710009.5199999996</v>
      </c>
      <c r="E9" s="9"/>
      <c r="F9" s="7" t="s">
        <v>11</v>
      </c>
      <c r="G9" s="16">
        <v>3535861.81</v>
      </c>
      <c r="H9" s="17">
        <v>943145.83</v>
      </c>
      <c r="I9" s="18"/>
    </row>
    <row r="10" spans="1:9" x14ac:dyDescent="0.3">
      <c r="A10" s="19"/>
      <c r="B10" s="20" t="s">
        <v>12</v>
      </c>
      <c r="C10" s="21"/>
      <c r="D10" s="21"/>
      <c r="E10" s="9"/>
      <c r="F10" s="7" t="s">
        <v>13</v>
      </c>
      <c r="G10" s="9"/>
      <c r="H10" s="13"/>
    </row>
    <row r="11" spans="1:9" x14ac:dyDescent="0.3">
      <c r="A11" s="19"/>
      <c r="B11" s="20" t="s">
        <v>14</v>
      </c>
      <c r="C11" s="21"/>
      <c r="D11" s="22"/>
      <c r="E11" s="9"/>
      <c r="F11" s="7" t="s">
        <v>15</v>
      </c>
      <c r="G11" s="9"/>
      <c r="H11" s="13"/>
    </row>
    <row r="12" spans="1:9" x14ac:dyDescent="0.3">
      <c r="A12" s="19"/>
      <c r="B12" s="20" t="s">
        <v>16</v>
      </c>
      <c r="C12" s="21"/>
      <c r="D12" s="21"/>
      <c r="E12" s="9"/>
      <c r="F12" s="7" t="s">
        <v>17</v>
      </c>
      <c r="G12" s="9"/>
      <c r="H12" s="13"/>
    </row>
    <row r="13" spans="1:9" x14ac:dyDescent="0.3">
      <c r="A13" s="19"/>
      <c r="B13" s="20" t="s">
        <v>18</v>
      </c>
      <c r="C13" s="21"/>
      <c r="D13" s="21"/>
      <c r="E13" s="9"/>
      <c r="F13" s="7" t="s">
        <v>19</v>
      </c>
      <c r="G13" s="9"/>
      <c r="H13" s="13"/>
    </row>
    <row r="14" spans="1:9" x14ac:dyDescent="0.3">
      <c r="A14" s="19" t="s">
        <v>20</v>
      </c>
      <c r="B14" s="20"/>
      <c r="C14" s="21"/>
      <c r="D14" s="21"/>
      <c r="E14" s="9"/>
      <c r="F14" s="7" t="s">
        <v>21</v>
      </c>
      <c r="G14" s="9"/>
      <c r="H14" s="13"/>
    </row>
    <row r="15" spans="1:9" x14ac:dyDescent="0.3">
      <c r="A15" s="19"/>
      <c r="B15" s="20" t="s">
        <v>22</v>
      </c>
      <c r="C15" s="21"/>
      <c r="D15" s="21"/>
      <c r="E15" s="9"/>
      <c r="F15" s="7" t="s">
        <v>23</v>
      </c>
      <c r="G15" s="9"/>
      <c r="H15" s="13"/>
    </row>
    <row r="16" spans="1:9" x14ac:dyDescent="0.3">
      <c r="A16" s="19"/>
      <c r="B16" s="20" t="s">
        <v>24</v>
      </c>
      <c r="E16" s="9" t="s">
        <v>25</v>
      </c>
      <c r="F16" s="7"/>
      <c r="G16" s="9"/>
      <c r="H16" s="13"/>
    </row>
    <row r="17" spans="1:8" x14ac:dyDescent="0.3">
      <c r="A17" s="19"/>
      <c r="B17" s="20" t="s">
        <v>26</v>
      </c>
      <c r="C17" s="14">
        <v>85695.41</v>
      </c>
      <c r="D17" s="23">
        <v>123032.25</v>
      </c>
      <c r="E17" s="9"/>
      <c r="F17" s="7"/>
      <c r="G17" s="9"/>
      <c r="H17" s="13"/>
    </row>
    <row r="18" spans="1:8" x14ac:dyDescent="0.3">
      <c r="A18" s="19"/>
      <c r="B18" s="20" t="s">
        <v>27</v>
      </c>
      <c r="C18" s="21"/>
      <c r="D18" s="22"/>
      <c r="E18" s="9" t="s">
        <v>28</v>
      </c>
      <c r="F18" s="7"/>
      <c r="G18" s="9"/>
      <c r="H18" s="13"/>
    </row>
    <row r="19" spans="1:8" x14ac:dyDescent="0.3">
      <c r="A19" s="6"/>
      <c r="B19" s="7" t="s">
        <v>29</v>
      </c>
      <c r="C19" s="9"/>
      <c r="D19" s="9"/>
      <c r="E19" s="9"/>
      <c r="F19" s="7" t="s">
        <v>30</v>
      </c>
      <c r="G19" s="9"/>
      <c r="H19" s="13"/>
    </row>
    <row r="20" spans="1:8" x14ac:dyDescent="0.3">
      <c r="A20" s="6"/>
      <c r="B20" s="7" t="s">
        <v>31</v>
      </c>
      <c r="C20" s="9"/>
      <c r="D20" s="9"/>
      <c r="E20" s="9"/>
      <c r="F20" s="7" t="s">
        <v>32</v>
      </c>
      <c r="G20" s="9"/>
      <c r="H20" s="13"/>
    </row>
    <row r="21" spans="1:8" x14ac:dyDescent="0.3">
      <c r="A21" s="6" t="s">
        <v>33</v>
      </c>
      <c r="B21" s="7"/>
      <c r="C21" s="9"/>
      <c r="D21" s="9"/>
      <c r="E21" s="9"/>
      <c r="F21" s="7" t="s">
        <v>34</v>
      </c>
      <c r="G21" s="9"/>
      <c r="H21" s="13"/>
    </row>
    <row r="22" spans="1:8" x14ac:dyDescent="0.3">
      <c r="A22" s="6"/>
      <c r="B22" s="7" t="s">
        <v>35</v>
      </c>
      <c r="C22" s="24">
        <v>39925.94</v>
      </c>
      <c r="D22" s="25">
        <v>21547.78</v>
      </c>
      <c r="E22" s="9" t="s">
        <v>36</v>
      </c>
      <c r="F22" s="7"/>
      <c r="G22" s="9"/>
      <c r="H22" s="13"/>
    </row>
    <row r="23" spans="1:8" x14ac:dyDescent="0.3">
      <c r="A23" s="6" t="s">
        <v>37</v>
      </c>
      <c r="B23" s="7"/>
      <c r="C23" s="9"/>
      <c r="D23" s="26"/>
      <c r="E23" s="9"/>
      <c r="F23" s="7" t="s">
        <v>30</v>
      </c>
      <c r="G23" s="9"/>
      <c r="H23" s="13"/>
    </row>
    <row r="24" spans="1:8" x14ac:dyDescent="0.3">
      <c r="A24" s="6"/>
      <c r="B24" s="7" t="s">
        <v>38</v>
      </c>
      <c r="C24" s="9"/>
      <c r="D24" s="9"/>
      <c r="E24" s="9"/>
      <c r="F24" s="7" t="s">
        <v>32</v>
      </c>
      <c r="G24" s="9"/>
      <c r="H24" s="13"/>
    </row>
    <row r="25" spans="1:8" x14ac:dyDescent="0.3">
      <c r="A25" s="6"/>
      <c r="B25" s="7" t="s">
        <v>39</v>
      </c>
      <c r="C25" s="9"/>
      <c r="D25" s="9"/>
      <c r="E25" s="9" t="s">
        <v>40</v>
      </c>
      <c r="F25" s="7"/>
      <c r="G25" s="9"/>
      <c r="H25" s="13"/>
    </row>
    <row r="26" spans="1:8" x14ac:dyDescent="0.3">
      <c r="A26" s="6"/>
      <c r="B26" s="7" t="s">
        <v>41</v>
      </c>
      <c r="C26" s="9"/>
      <c r="D26" s="9"/>
      <c r="E26" s="27" t="s">
        <v>42</v>
      </c>
      <c r="F26" s="7"/>
      <c r="G26" s="9"/>
      <c r="H26" s="13"/>
    </row>
    <row r="27" spans="1:8" x14ac:dyDescent="0.3">
      <c r="A27" s="6"/>
      <c r="B27" s="7" t="s">
        <v>43</v>
      </c>
      <c r="C27" s="9"/>
      <c r="D27" s="9"/>
      <c r="E27" s="9" t="s">
        <v>44</v>
      </c>
      <c r="F27" s="7"/>
      <c r="G27" s="9"/>
      <c r="H27" s="13"/>
    </row>
    <row r="28" spans="1:8" x14ac:dyDescent="0.3">
      <c r="A28" s="6"/>
      <c r="B28" s="7"/>
      <c r="C28" s="9"/>
      <c r="D28" s="9"/>
      <c r="E28" s="9"/>
      <c r="F28" s="7" t="s">
        <v>45</v>
      </c>
      <c r="G28" s="9"/>
      <c r="H28" s="13"/>
    </row>
    <row r="29" spans="1:8" x14ac:dyDescent="0.3">
      <c r="A29" s="6" t="s">
        <v>46</v>
      </c>
      <c r="B29" s="7"/>
      <c r="C29" s="9"/>
      <c r="D29" s="9"/>
      <c r="E29" s="9"/>
      <c r="F29" s="7" t="s">
        <v>47</v>
      </c>
      <c r="G29" s="9"/>
      <c r="H29" s="13"/>
    </row>
    <row r="30" spans="1:8" ht="17.25" customHeight="1" x14ac:dyDescent="0.3">
      <c r="A30" s="6"/>
      <c r="B30" s="7" t="s">
        <v>48</v>
      </c>
      <c r="C30" s="16">
        <v>0</v>
      </c>
      <c r="D30" s="16">
        <v>0</v>
      </c>
      <c r="E30" s="9" t="s">
        <v>49</v>
      </c>
      <c r="F30" s="7"/>
      <c r="G30" s="9"/>
      <c r="H30" s="13"/>
    </row>
    <row r="31" spans="1:8" x14ac:dyDescent="0.3">
      <c r="A31" s="6" t="s">
        <v>50</v>
      </c>
      <c r="B31" s="7"/>
      <c r="C31" s="9"/>
      <c r="D31" s="9"/>
      <c r="E31" s="9" t="s">
        <v>51</v>
      </c>
      <c r="F31" s="7"/>
      <c r="G31" s="9"/>
      <c r="H31" s="13"/>
    </row>
    <row r="32" spans="1:8" x14ac:dyDescent="0.3">
      <c r="A32" s="6"/>
      <c r="B32" s="7"/>
      <c r="C32" s="9"/>
      <c r="D32" s="9"/>
      <c r="E32" s="9"/>
      <c r="F32" s="7"/>
      <c r="G32" s="9"/>
      <c r="H32" s="13"/>
    </row>
    <row r="33" spans="1:8" x14ac:dyDescent="0.3">
      <c r="A33" s="6" t="s">
        <v>52</v>
      </c>
      <c r="B33" s="7"/>
      <c r="C33" s="28">
        <f>SUM(C8:C31)</f>
        <v>4811190.8000000007</v>
      </c>
      <c r="D33" s="29">
        <f>SUM(D8:D30)</f>
        <v>6854589.5499999998</v>
      </c>
      <c r="E33" s="9" t="s">
        <v>53</v>
      </c>
      <c r="F33" s="7"/>
      <c r="G33" s="28">
        <f>G7</f>
        <v>3535861.81</v>
      </c>
      <c r="H33" s="30">
        <f>H7</f>
        <v>943145.83</v>
      </c>
    </row>
    <row r="34" spans="1:8" x14ac:dyDescent="0.3">
      <c r="A34" s="6"/>
      <c r="B34" s="7"/>
      <c r="C34" s="9"/>
      <c r="D34" s="9"/>
      <c r="E34" s="9"/>
      <c r="F34" s="7"/>
      <c r="G34" s="9"/>
      <c r="H34" s="13"/>
    </row>
    <row r="35" spans="1:8" x14ac:dyDescent="0.3">
      <c r="A35" s="6" t="s">
        <v>54</v>
      </c>
      <c r="B35" s="7"/>
      <c r="C35" s="28"/>
      <c r="E35" s="9" t="s">
        <v>55</v>
      </c>
      <c r="F35" s="7"/>
      <c r="G35" s="9"/>
      <c r="H35" s="13"/>
    </row>
    <row r="36" spans="1:8" x14ac:dyDescent="0.3">
      <c r="A36" s="6" t="s">
        <v>56</v>
      </c>
      <c r="B36" s="7"/>
      <c r="C36" s="9"/>
      <c r="D36" s="9"/>
      <c r="E36" s="9" t="s">
        <v>57</v>
      </c>
      <c r="F36" s="7"/>
      <c r="G36" s="9"/>
      <c r="H36" s="13"/>
    </row>
    <row r="37" spans="1:8" x14ac:dyDescent="0.3">
      <c r="A37" s="6"/>
      <c r="B37" s="7" t="s">
        <v>22</v>
      </c>
      <c r="C37" s="9"/>
      <c r="D37" s="9"/>
      <c r="E37" s="9"/>
      <c r="F37" s="7" t="s">
        <v>11</v>
      </c>
      <c r="G37" s="9"/>
      <c r="H37" s="13"/>
    </row>
    <row r="38" spans="1:8" x14ac:dyDescent="0.3">
      <c r="A38" s="6"/>
      <c r="B38" s="7" t="s">
        <v>58</v>
      </c>
      <c r="C38" s="9"/>
      <c r="D38" s="9"/>
      <c r="E38" s="9"/>
      <c r="F38" s="7" t="s">
        <v>15</v>
      </c>
      <c r="G38" s="9"/>
      <c r="H38" s="13"/>
    </row>
    <row r="39" spans="1:8" x14ac:dyDescent="0.3">
      <c r="A39" s="6"/>
      <c r="B39" s="7" t="s">
        <v>26</v>
      </c>
      <c r="C39" s="9"/>
      <c r="D39" s="9"/>
      <c r="E39" s="9" t="s">
        <v>59</v>
      </c>
      <c r="F39" s="7"/>
      <c r="G39" s="9"/>
      <c r="H39" s="13"/>
    </row>
    <row r="40" spans="1:8" x14ac:dyDescent="0.3">
      <c r="A40" s="6"/>
      <c r="B40" s="7" t="s">
        <v>60</v>
      </c>
      <c r="C40" s="9"/>
      <c r="D40" s="9"/>
      <c r="E40" s="9"/>
      <c r="F40" s="7" t="s">
        <v>61</v>
      </c>
      <c r="G40" s="9"/>
      <c r="H40" s="13"/>
    </row>
    <row r="41" spans="1:8" x14ac:dyDescent="0.3">
      <c r="A41" s="6"/>
      <c r="B41" s="7" t="s">
        <v>62</v>
      </c>
      <c r="C41" s="9"/>
      <c r="D41" s="9"/>
      <c r="E41" s="9"/>
      <c r="F41" s="7" t="s">
        <v>63</v>
      </c>
      <c r="G41" s="9"/>
      <c r="H41" s="13"/>
    </row>
    <row r="42" spans="1:8" x14ac:dyDescent="0.3">
      <c r="A42" s="6" t="s">
        <v>64</v>
      </c>
      <c r="B42" s="7"/>
      <c r="C42" s="9"/>
      <c r="D42" s="9"/>
      <c r="E42" s="9" t="s">
        <v>65</v>
      </c>
      <c r="F42" s="7"/>
      <c r="G42" s="9"/>
      <c r="H42" s="13"/>
    </row>
    <row r="43" spans="1:8" x14ac:dyDescent="0.3">
      <c r="A43" s="6"/>
      <c r="B43" s="7" t="s">
        <v>66</v>
      </c>
      <c r="C43" s="31">
        <v>100000</v>
      </c>
      <c r="D43" s="32">
        <v>100000</v>
      </c>
      <c r="E43" s="9"/>
      <c r="F43" s="7" t="s">
        <v>30</v>
      </c>
      <c r="G43" s="9"/>
      <c r="H43" s="13"/>
    </row>
    <row r="44" spans="1:8" x14ac:dyDescent="0.3">
      <c r="A44" s="6"/>
      <c r="B44" s="7" t="s">
        <v>67</v>
      </c>
      <c r="C44" s="31">
        <v>44347804.759999998</v>
      </c>
      <c r="D44" s="31">
        <v>44347804.759999998</v>
      </c>
      <c r="E44" s="9"/>
      <c r="F44" s="7" t="s">
        <v>32</v>
      </c>
      <c r="G44" s="9"/>
      <c r="H44" s="13"/>
    </row>
    <row r="45" spans="1:8" x14ac:dyDescent="0.3">
      <c r="A45" s="6"/>
      <c r="B45" s="7" t="s">
        <v>68</v>
      </c>
      <c r="C45" s="9"/>
      <c r="D45" s="9"/>
      <c r="E45" s="9" t="s">
        <v>40</v>
      </c>
      <c r="F45" s="7"/>
      <c r="G45" s="9"/>
      <c r="H45" s="13"/>
    </row>
    <row r="46" spans="1:8" x14ac:dyDescent="0.3">
      <c r="A46" s="6"/>
      <c r="B46" s="7" t="s">
        <v>69</v>
      </c>
      <c r="C46" s="16">
        <v>778048.35</v>
      </c>
      <c r="D46" s="16">
        <v>0</v>
      </c>
      <c r="E46" s="9" t="s">
        <v>70</v>
      </c>
      <c r="F46" s="7"/>
      <c r="G46" s="9"/>
      <c r="H46" s="13"/>
    </row>
    <row r="47" spans="1:8" x14ac:dyDescent="0.3">
      <c r="A47" s="6" t="s">
        <v>71</v>
      </c>
      <c r="B47" s="7"/>
      <c r="C47" s="9"/>
      <c r="D47" s="9"/>
      <c r="E47" s="9" t="s">
        <v>72</v>
      </c>
      <c r="F47" s="7"/>
      <c r="G47" s="9"/>
      <c r="H47" s="13"/>
    </row>
    <row r="48" spans="1:8" x14ac:dyDescent="0.3">
      <c r="A48" s="6"/>
      <c r="B48" s="7" t="s">
        <v>73</v>
      </c>
      <c r="C48" s="31">
        <f>15269750.18-4758169.98</f>
        <v>10511580.199999999</v>
      </c>
      <c r="D48" s="33">
        <v>11674349.4</v>
      </c>
      <c r="E48" s="9" t="s">
        <v>74</v>
      </c>
      <c r="F48" s="7"/>
      <c r="G48" s="9"/>
      <c r="H48" s="13"/>
    </row>
    <row r="49" spans="1:9" x14ac:dyDescent="0.3">
      <c r="A49" s="6"/>
      <c r="B49" s="7" t="s">
        <v>75</v>
      </c>
      <c r="C49" s="31">
        <f>1805025.41+191266.25+451212.87</f>
        <v>2447504.5299999998</v>
      </c>
      <c r="D49" s="34">
        <v>2447504.5299999998</v>
      </c>
      <c r="E49" s="9"/>
      <c r="F49" s="7"/>
      <c r="G49" s="9"/>
      <c r="H49" s="13"/>
    </row>
    <row r="50" spans="1:9" x14ac:dyDescent="0.3">
      <c r="A50" s="6"/>
      <c r="B50" s="7" t="s">
        <v>76</v>
      </c>
      <c r="C50" s="9"/>
      <c r="D50" s="9"/>
      <c r="E50" s="9" t="s">
        <v>77</v>
      </c>
      <c r="F50" s="7"/>
      <c r="G50" s="9"/>
      <c r="H50" s="13"/>
    </row>
    <row r="51" spans="1:9" x14ac:dyDescent="0.3">
      <c r="A51" s="6"/>
      <c r="B51" s="7" t="s">
        <v>78</v>
      </c>
      <c r="C51" s="31">
        <v>4187146</v>
      </c>
      <c r="D51" s="31">
        <v>3718746</v>
      </c>
      <c r="E51" s="9"/>
      <c r="F51" s="7"/>
      <c r="G51" s="9"/>
      <c r="H51" s="13"/>
    </row>
    <row r="52" spans="1:9" x14ac:dyDescent="0.3">
      <c r="A52" s="6"/>
      <c r="B52" s="7" t="s">
        <v>79</v>
      </c>
      <c r="C52" s="26"/>
      <c r="D52" s="26"/>
      <c r="E52" s="9" t="s">
        <v>80</v>
      </c>
      <c r="F52" s="7"/>
      <c r="G52" s="9"/>
      <c r="H52" s="13"/>
    </row>
    <row r="53" spans="1:9" x14ac:dyDescent="0.3">
      <c r="A53" s="6"/>
      <c r="B53" s="7" t="s">
        <v>81</v>
      </c>
      <c r="C53" s="26">
        <f>4758169.98</f>
        <v>4758169.9800000004</v>
      </c>
      <c r="D53" s="26"/>
      <c r="E53" s="9"/>
      <c r="F53" s="7"/>
      <c r="G53" s="9"/>
      <c r="H53" s="13"/>
    </row>
    <row r="54" spans="1:9" x14ac:dyDescent="0.3">
      <c r="A54" s="6"/>
      <c r="B54" s="7" t="s">
        <v>82</v>
      </c>
      <c r="C54" s="26"/>
      <c r="D54" s="26"/>
      <c r="E54" s="35" t="s">
        <v>83</v>
      </c>
      <c r="F54" s="7"/>
      <c r="G54" s="9"/>
      <c r="H54" s="13"/>
    </row>
    <row r="55" spans="1:9" x14ac:dyDescent="0.3">
      <c r="A55" s="6"/>
      <c r="B55" s="7" t="s">
        <v>84</v>
      </c>
      <c r="C55" s="9"/>
      <c r="D55" s="26"/>
      <c r="E55" s="9"/>
      <c r="F55" s="7"/>
      <c r="G55" s="9"/>
      <c r="H55" s="13"/>
    </row>
    <row r="56" spans="1:9" x14ac:dyDescent="0.3">
      <c r="A56" s="6"/>
      <c r="B56" s="7" t="s">
        <v>85</v>
      </c>
      <c r="C56" s="9"/>
      <c r="D56" s="26"/>
      <c r="E56" s="61" t="s">
        <v>86</v>
      </c>
      <c r="F56" s="61"/>
      <c r="G56" s="9"/>
      <c r="H56" s="13"/>
    </row>
    <row r="57" spans="1:9" x14ac:dyDescent="0.3">
      <c r="A57" s="6" t="s">
        <v>87</v>
      </c>
      <c r="B57" s="7"/>
      <c r="C57" s="9"/>
      <c r="D57" s="9"/>
      <c r="E57" s="9" t="s">
        <v>88</v>
      </c>
      <c r="F57" s="7"/>
      <c r="G57" s="9"/>
      <c r="H57" s="13"/>
    </row>
    <row r="58" spans="1:9" x14ac:dyDescent="0.3">
      <c r="A58" s="6"/>
      <c r="B58" s="7" t="s">
        <v>89</v>
      </c>
      <c r="C58" s="31">
        <v>417986.94</v>
      </c>
      <c r="D58" s="25">
        <v>251226.98</v>
      </c>
      <c r="E58" s="9"/>
      <c r="F58" s="7" t="s">
        <v>90</v>
      </c>
      <c r="G58" s="36">
        <v>39366278.93</v>
      </c>
      <c r="H58" s="37">
        <v>36378225.5</v>
      </c>
      <c r="I58" s="18"/>
    </row>
    <row r="59" spans="1:9" x14ac:dyDescent="0.3">
      <c r="A59" s="6"/>
      <c r="B59" s="7" t="s">
        <v>91</v>
      </c>
      <c r="C59" s="9"/>
      <c r="D59" s="9"/>
      <c r="E59" s="9"/>
      <c r="F59" s="7" t="s">
        <v>92</v>
      </c>
      <c r="G59" s="9"/>
      <c r="H59" s="38"/>
    </row>
    <row r="60" spans="1:9" x14ac:dyDescent="0.3">
      <c r="A60" s="6"/>
      <c r="B60" s="7" t="s">
        <v>93</v>
      </c>
      <c r="C60" s="9"/>
      <c r="D60" s="26"/>
      <c r="E60" s="9"/>
      <c r="F60" s="7" t="s">
        <v>94</v>
      </c>
      <c r="G60" s="9"/>
      <c r="H60" s="13"/>
    </row>
    <row r="61" spans="1:9" x14ac:dyDescent="0.3">
      <c r="A61" s="6"/>
      <c r="B61" s="7" t="s">
        <v>95</v>
      </c>
      <c r="C61" s="9"/>
      <c r="D61" s="9"/>
      <c r="E61" s="9" t="s">
        <v>96</v>
      </c>
      <c r="F61" s="7"/>
      <c r="G61" s="9"/>
      <c r="H61" s="13"/>
    </row>
    <row r="62" spans="1:9" x14ac:dyDescent="0.3">
      <c r="A62" s="6"/>
      <c r="B62" s="7"/>
      <c r="C62" s="9"/>
      <c r="D62" s="9"/>
      <c r="E62" s="9"/>
      <c r="F62" s="7"/>
      <c r="G62" s="9"/>
      <c r="H62" s="13"/>
    </row>
    <row r="63" spans="1:9" x14ac:dyDescent="0.3">
      <c r="A63" s="6" t="s">
        <v>97</v>
      </c>
      <c r="B63" s="7"/>
      <c r="C63" s="39"/>
      <c r="D63" s="40"/>
      <c r="E63" s="9"/>
      <c r="F63" s="7"/>
      <c r="G63" s="9"/>
      <c r="H63" s="13"/>
    </row>
    <row r="64" spans="1:9" x14ac:dyDescent="0.3">
      <c r="A64" s="6"/>
      <c r="B64" s="7" t="s">
        <v>98</v>
      </c>
      <c r="C64" s="41">
        <v>-11762235.85</v>
      </c>
      <c r="D64" s="9">
        <v>-11762235.85</v>
      </c>
      <c r="E64" s="9"/>
      <c r="F64" s="7"/>
      <c r="G64" s="9"/>
      <c r="H64" s="13"/>
    </row>
    <row r="65" spans="1:12" x14ac:dyDescent="0.3">
      <c r="A65" s="6"/>
      <c r="B65" s="7" t="s">
        <v>99</v>
      </c>
      <c r="C65" s="9"/>
      <c r="D65" s="9"/>
      <c r="E65" s="9"/>
      <c r="F65" s="7"/>
      <c r="G65" s="9"/>
      <c r="H65" s="13"/>
    </row>
    <row r="66" spans="1:12" x14ac:dyDescent="0.3">
      <c r="A66" s="6"/>
      <c r="B66" s="7" t="s">
        <v>100</v>
      </c>
      <c r="C66" s="41">
        <v>-14387420.310000001</v>
      </c>
      <c r="D66" s="1">
        <v>-14387420.310000001</v>
      </c>
      <c r="E66" s="9"/>
      <c r="F66" s="7" t="s">
        <v>101</v>
      </c>
      <c r="G66" s="31">
        <v>0</v>
      </c>
      <c r="H66" s="30">
        <v>1017508</v>
      </c>
      <c r="I66" s="18"/>
    </row>
    <row r="67" spans="1:12" x14ac:dyDescent="0.3">
      <c r="A67" s="6"/>
      <c r="B67" s="7"/>
      <c r="C67" s="9"/>
      <c r="D67" s="9"/>
      <c r="E67" s="9"/>
      <c r="F67" s="7" t="s">
        <v>102</v>
      </c>
      <c r="G67" s="31">
        <v>3307634.66</v>
      </c>
      <c r="H67" s="30">
        <v>4905685.7300000004</v>
      </c>
      <c r="I67" s="18"/>
    </row>
    <row r="68" spans="1:12" x14ac:dyDescent="0.3">
      <c r="A68" s="6" t="s">
        <v>103</v>
      </c>
      <c r="B68" s="7"/>
      <c r="C68" s="9"/>
      <c r="D68" s="42"/>
      <c r="E68" s="9"/>
      <c r="F68" s="7" t="s">
        <v>104</v>
      </c>
      <c r="G68" s="9"/>
      <c r="H68" s="13"/>
    </row>
    <row r="69" spans="1:12" x14ac:dyDescent="0.3">
      <c r="A69" s="6"/>
      <c r="B69" s="7" t="s">
        <v>105</v>
      </c>
      <c r="C69" s="9"/>
      <c r="D69" s="9"/>
      <c r="E69" s="9"/>
      <c r="F69" s="7" t="s">
        <v>106</v>
      </c>
      <c r="G69" s="9"/>
      <c r="H69" s="13"/>
    </row>
    <row r="70" spans="1:12" ht="33" x14ac:dyDescent="0.3">
      <c r="A70" s="6"/>
      <c r="B70" s="7" t="s">
        <v>107</v>
      </c>
      <c r="C70" s="9"/>
      <c r="D70" s="9"/>
      <c r="E70" s="9"/>
      <c r="F70" s="7" t="s">
        <v>108</v>
      </c>
      <c r="G70" s="9"/>
      <c r="H70" s="13"/>
    </row>
    <row r="71" spans="1:12" ht="33" x14ac:dyDescent="0.3">
      <c r="A71" s="6"/>
      <c r="B71" s="7" t="s">
        <v>109</v>
      </c>
      <c r="C71" s="9"/>
      <c r="D71" s="9"/>
      <c r="E71" s="9"/>
      <c r="F71" s="7" t="s">
        <v>110</v>
      </c>
      <c r="G71" s="9"/>
      <c r="H71" s="13"/>
    </row>
    <row r="72" spans="1:12" x14ac:dyDescent="0.3">
      <c r="A72" s="6"/>
      <c r="B72" s="7" t="s">
        <v>111</v>
      </c>
      <c r="C72" s="9"/>
      <c r="D72" s="9"/>
      <c r="E72" s="9"/>
      <c r="F72" s="7" t="s">
        <v>112</v>
      </c>
      <c r="G72" s="9"/>
      <c r="H72" s="13"/>
    </row>
    <row r="73" spans="1:12" ht="33" x14ac:dyDescent="0.3">
      <c r="A73" s="6"/>
      <c r="B73" s="7" t="s">
        <v>113</v>
      </c>
      <c r="C73" s="9"/>
      <c r="D73" s="9"/>
      <c r="E73" s="9"/>
      <c r="F73" s="7" t="s">
        <v>114</v>
      </c>
      <c r="G73" s="9"/>
      <c r="H73" s="13"/>
    </row>
    <row r="74" spans="1:12" x14ac:dyDescent="0.3">
      <c r="A74" s="6"/>
      <c r="B74" s="9" t="s">
        <v>115</v>
      </c>
      <c r="C74" s="9"/>
      <c r="D74" s="9"/>
      <c r="E74" s="9"/>
      <c r="F74" s="7"/>
      <c r="G74" s="9"/>
      <c r="H74" s="13"/>
    </row>
    <row r="75" spans="1:12" x14ac:dyDescent="0.3">
      <c r="A75" s="6"/>
      <c r="B75" s="7"/>
      <c r="C75" s="26"/>
      <c r="D75" s="9"/>
      <c r="E75" s="9"/>
      <c r="F75" s="7" t="s">
        <v>116</v>
      </c>
      <c r="G75" s="26">
        <f>SUM(G58:G67)</f>
        <v>42673913.590000004</v>
      </c>
      <c r="H75" s="38">
        <f>SUM(H58:H67)</f>
        <v>42301419.230000004</v>
      </c>
    </row>
    <row r="76" spans="1:12" x14ac:dyDescent="0.3">
      <c r="A76" s="6" t="s">
        <v>117</v>
      </c>
      <c r="B76" s="7"/>
      <c r="C76" s="26">
        <f>SUM(C36:C75)</f>
        <v>41398584.600000001</v>
      </c>
      <c r="D76" s="16">
        <f>SUM(D35:D75)</f>
        <v>36389975.50999999</v>
      </c>
      <c r="E76" s="9"/>
      <c r="F76" s="7"/>
      <c r="G76" s="9"/>
      <c r="H76" s="13"/>
    </row>
    <row r="77" spans="1:12" x14ac:dyDescent="0.3">
      <c r="A77" s="43" t="s">
        <v>118</v>
      </c>
      <c r="B77" s="7"/>
      <c r="C77" s="26">
        <f>C33+C76</f>
        <v>46209775.400000006</v>
      </c>
      <c r="D77" s="26">
        <f>D33+D76</f>
        <v>43244565.059999987</v>
      </c>
      <c r="E77" s="9"/>
      <c r="F77" s="44" t="s">
        <v>119</v>
      </c>
      <c r="G77" s="26">
        <f>G33+G75</f>
        <v>46209775.400000006</v>
      </c>
      <c r="H77" s="38">
        <f>H33+H75</f>
        <v>43244565.060000002</v>
      </c>
    </row>
    <row r="78" spans="1:12" x14ac:dyDescent="0.3">
      <c r="A78" s="6"/>
      <c r="B78" s="7"/>
      <c r="C78" s="9"/>
      <c r="D78" s="9"/>
      <c r="E78" s="9"/>
      <c r="F78" s="7"/>
      <c r="G78" s="9"/>
      <c r="H78" s="13"/>
    </row>
    <row r="79" spans="1:12" x14ac:dyDescent="0.3">
      <c r="A79" s="53"/>
      <c r="B79" s="45"/>
      <c r="C79" s="46"/>
      <c r="D79" s="46"/>
      <c r="E79" s="46"/>
      <c r="F79" s="45"/>
      <c r="G79" s="46"/>
      <c r="H79" s="47"/>
    </row>
    <row r="80" spans="1:12" ht="16.5" customHeight="1" x14ac:dyDescent="0.3">
      <c r="A80" s="55" t="s">
        <v>120</v>
      </c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48"/>
    </row>
    <row r="81" spans="1:12" ht="16.5" customHeight="1" x14ac:dyDescent="0.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8"/>
      <c r="L81" s="48"/>
    </row>
    <row r="82" spans="1:12" x14ac:dyDescent="0.3">
      <c r="B82" s="50"/>
    </row>
  </sheetData>
  <mergeCells count="7">
    <mergeCell ref="A80:J80"/>
    <mergeCell ref="A2:H2"/>
    <mergeCell ref="A3:H3"/>
    <mergeCell ref="A4:H4"/>
    <mergeCell ref="A5:B5"/>
    <mergeCell ref="E5:F5"/>
    <mergeCell ref="E56:F56"/>
  </mergeCells>
  <pageMargins left="0.51181102362204722" right="0.47244094488188981" top="0.74803149606299213" bottom="0.74803149606299213" header="0.31496062992125984" footer="0.31496062992125984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07AB-216C-4F2E-9720-C0F266AC68CB}">
  <sheetPr>
    <tabColor theme="6" tint="0.39997558519241921"/>
  </sheetPr>
  <dimension ref="A1:M82"/>
  <sheetViews>
    <sheetView showGridLines="0" view="pageBreakPreview" topLeftCell="E52" zoomScale="75" zoomScaleNormal="85" zoomScaleSheetLayoutView="75" workbookViewId="0">
      <selection activeCell="E72" sqref="E72"/>
    </sheetView>
  </sheetViews>
  <sheetFormatPr baseColWidth="10" defaultColWidth="11.42578125" defaultRowHeight="16.5" x14ac:dyDescent="0.3"/>
  <cols>
    <col min="1" max="1" width="5.85546875" style="1" customWidth="1"/>
    <col min="2" max="2" width="45" style="2" customWidth="1"/>
    <col min="3" max="3" width="22.140625" style="2" customWidth="1"/>
    <col min="4" max="4" width="17.28515625" style="1" customWidth="1"/>
    <col min="5" max="5" width="38.28515625" style="1" customWidth="1"/>
    <col min="6" max="6" width="5" style="1" customWidth="1"/>
    <col min="7" max="7" width="44.85546875" style="2" customWidth="1"/>
    <col min="8" max="8" width="16.7109375" style="1" customWidth="1"/>
    <col min="9" max="9" width="17.7109375" style="1" customWidth="1"/>
    <col min="10" max="10" width="14.5703125" style="1" bestFit="1" customWidth="1"/>
    <col min="11" max="16384" width="11.42578125" style="1"/>
  </cols>
  <sheetData>
    <row r="1" spans="1:10" ht="29.25" customHeight="1" x14ac:dyDescent="0.3">
      <c r="H1" s="3"/>
    </row>
    <row r="2" spans="1:10" ht="19.5" customHeight="1" x14ac:dyDescent="0.3">
      <c r="A2" s="56" t="s">
        <v>0</v>
      </c>
      <c r="B2" s="56" t="str">
        <f>+[1]Indice!$F$9&amp;[1]Indice!$F$10&amp;", Gro."</f>
        <v>Nombre del Ente: ___, Gro.</v>
      </c>
      <c r="C2" s="56"/>
      <c r="D2" s="56" t="str">
        <f>+[1]Indice!$F$9&amp;[1]Indice!$F$10&amp;", Gro."</f>
        <v>Nombre del Ente: ___, Gro.</v>
      </c>
      <c r="E2" s="56" t="str">
        <f>+[1]Indice!$F$9&amp;[1]Indice!$F$10&amp;", Gro."</f>
        <v>Nombre del Ente: ___, Gro.</v>
      </c>
      <c r="F2" s="56" t="str">
        <f>+[1]Indice!$F$9&amp;[1]Indice!$F$10&amp;", Gro."</f>
        <v>Nombre del Ente: ___, Gro.</v>
      </c>
      <c r="G2" s="56" t="str">
        <f>+[1]Indice!$F$9&amp;[1]Indice!$F$10&amp;", Gro."</f>
        <v>Nombre del Ente: ___, Gro.</v>
      </c>
      <c r="H2" s="56" t="str">
        <f>+[1]Indice!$F$9&amp;[1]Indice!$F$10&amp;", Gro."</f>
        <v>Nombre del Ente: ___, Gro.</v>
      </c>
      <c r="I2" s="56" t="str">
        <f>+[1]Indice!$F$9&amp;[1]Indice!$F$10&amp;", Gro."</f>
        <v>Nombre del Ente: ___, Gro.</v>
      </c>
    </row>
    <row r="3" spans="1:10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10" ht="27" customHeight="1" x14ac:dyDescent="0.3">
      <c r="A4" s="58" t="s">
        <v>121</v>
      </c>
      <c r="B4" s="58"/>
      <c r="C4" s="58"/>
      <c r="D4" s="58"/>
      <c r="E4" s="58"/>
      <c r="F4" s="58"/>
      <c r="G4" s="58"/>
      <c r="H4" s="58"/>
      <c r="I4" s="58"/>
    </row>
    <row r="5" spans="1:10" x14ac:dyDescent="0.3">
      <c r="A5" s="59" t="s">
        <v>2</v>
      </c>
      <c r="B5" s="60"/>
      <c r="C5" s="52"/>
      <c r="D5" s="4"/>
      <c r="E5" s="4"/>
      <c r="F5" s="60" t="s">
        <v>3</v>
      </c>
      <c r="G5" s="60"/>
      <c r="H5" s="4"/>
      <c r="I5" s="5"/>
    </row>
    <row r="6" spans="1:10" x14ac:dyDescent="0.3">
      <c r="A6" s="6" t="s">
        <v>4</v>
      </c>
      <c r="B6" s="7"/>
      <c r="C6" s="7"/>
      <c r="D6" s="8">
        <v>2018</v>
      </c>
      <c r="E6" s="8">
        <v>2017</v>
      </c>
      <c r="F6" s="9" t="s">
        <v>5</v>
      </c>
      <c r="G6" s="7"/>
      <c r="H6" s="8">
        <v>2018</v>
      </c>
      <c r="I6" s="10">
        <v>2017</v>
      </c>
    </row>
    <row r="7" spans="1:10" x14ac:dyDescent="0.3">
      <c r="A7" s="6" t="s">
        <v>6</v>
      </c>
      <c r="B7" s="7"/>
      <c r="C7" s="7"/>
      <c r="F7" s="9" t="s">
        <v>7</v>
      </c>
      <c r="H7" s="11">
        <f>H9</f>
        <v>3535861.81</v>
      </c>
      <c r="I7" s="12">
        <v>943145.83</v>
      </c>
    </row>
    <row r="8" spans="1:10" x14ac:dyDescent="0.3">
      <c r="A8" s="6"/>
      <c r="B8" s="7" t="s">
        <v>8</v>
      </c>
      <c r="C8" s="7"/>
      <c r="D8" s="9"/>
      <c r="E8" s="9"/>
      <c r="F8" s="9"/>
      <c r="G8" s="7" t="s">
        <v>9</v>
      </c>
      <c r="H8" s="9"/>
      <c r="I8" s="13"/>
    </row>
    <row r="9" spans="1:10" x14ac:dyDescent="0.3">
      <c r="A9" s="6"/>
      <c r="B9" s="7" t="s">
        <v>10</v>
      </c>
      <c r="C9" s="54">
        <f>D9-E9</f>
        <v>-2024440.0699999994</v>
      </c>
      <c r="D9" s="14">
        <v>4685569.45</v>
      </c>
      <c r="E9" s="15">
        <v>6710009.5199999996</v>
      </c>
      <c r="F9" s="9"/>
      <c r="G9" s="7" t="s">
        <v>11</v>
      </c>
      <c r="H9" s="16">
        <v>3535861.81</v>
      </c>
      <c r="I9" s="17">
        <v>943145.83</v>
      </c>
      <c r="J9" s="18">
        <f>H9-I9</f>
        <v>2592715.98</v>
      </c>
    </row>
    <row r="10" spans="1:10" x14ac:dyDescent="0.3">
      <c r="A10" s="19"/>
      <c r="B10" s="20" t="s">
        <v>12</v>
      </c>
      <c r="C10" s="54">
        <f t="shared" ref="C10:C73" si="0">D10-E10</f>
        <v>0</v>
      </c>
      <c r="D10" s="21"/>
      <c r="E10" s="21"/>
      <c r="F10" s="9"/>
      <c r="G10" s="7" t="s">
        <v>13</v>
      </c>
      <c r="H10" s="9"/>
      <c r="I10" s="13"/>
      <c r="J10" s="18">
        <f t="shared" ref="J10:J73" si="1">H10-I10</f>
        <v>0</v>
      </c>
    </row>
    <row r="11" spans="1:10" x14ac:dyDescent="0.3">
      <c r="A11" s="19"/>
      <c r="B11" s="20" t="s">
        <v>14</v>
      </c>
      <c r="C11" s="54">
        <f t="shared" si="0"/>
        <v>0</v>
      </c>
      <c r="D11" s="21"/>
      <c r="E11" s="22"/>
      <c r="F11" s="9"/>
      <c r="G11" s="7" t="s">
        <v>15</v>
      </c>
      <c r="H11" s="9"/>
      <c r="I11" s="13"/>
      <c r="J11" s="18">
        <f t="shared" si="1"/>
        <v>0</v>
      </c>
    </row>
    <row r="12" spans="1:10" x14ac:dyDescent="0.3">
      <c r="A12" s="19"/>
      <c r="B12" s="20" t="s">
        <v>16</v>
      </c>
      <c r="C12" s="54">
        <f t="shared" si="0"/>
        <v>0</v>
      </c>
      <c r="D12" s="21"/>
      <c r="E12" s="21"/>
      <c r="F12" s="9"/>
      <c r="G12" s="7" t="s">
        <v>17</v>
      </c>
      <c r="H12" s="9"/>
      <c r="I12" s="13"/>
      <c r="J12" s="18">
        <f t="shared" si="1"/>
        <v>0</v>
      </c>
    </row>
    <row r="13" spans="1:10" x14ac:dyDescent="0.3">
      <c r="A13" s="19"/>
      <c r="B13" s="20" t="s">
        <v>18</v>
      </c>
      <c r="C13" s="54">
        <f t="shared" si="0"/>
        <v>0</v>
      </c>
      <c r="D13" s="21"/>
      <c r="E13" s="21"/>
      <c r="F13" s="9"/>
      <c r="G13" s="7" t="s">
        <v>19</v>
      </c>
      <c r="H13" s="9"/>
      <c r="I13" s="13"/>
      <c r="J13" s="18">
        <f t="shared" si="1"/>
        <v>0</v>
      </c>
    </row>
    <row r="14" spans="1:10" x14ac:dyDescent="0.3">
      <c r="A14" s="19" t="s">
        <v>20</v>
      </c>
      <c r="B14" s="20"/>
      <c r="C14" s="54">
        <f t="shared" si="0"/>
        <v>0</v>
      </c>
      <c r="D14" s="21"/>
      <c r="E14" s="21"/>
      <c r="F14" s="9"/>
      <c r="G14" s="7" t="s">
        <v>21</v>
      </c>
      <c r="H14" s="9"/>
      <c r="I14" s="13"/>
      <c r="J14" s="18">
        <f t="shared" si="1"/>
        <v>0</v>
      </c>
    </row>
    <row r="15" spans="1:10" x14ac:dyDescent="0.3">
      <c r="A15" s="19"/>
      <c r="B15" s="20" t="s">
        <v>22</v>
      </c>
      <c r="C15" s="54">
        <f t="shared" si="0"/>
        <v>0</v>
      </c>
      <c r="D15" s="21"/>
      <c r="E15" s="21"/>
      <c r="F15" s="9"/>
      <c r="G15" s="7" t="s">
        <v>23</v>
      </c>
      <c r="H15" s="9"/>
      <c r="I15" s="13"/>
      <c r="J15" s="18">
        <f t="shared" si="1"/>
        <v>0</v>
      </c>
    </row>
    <row r="16" spans="1:10" x14ac:dyDescent="0.3">
      <c r="A16" s="19"/>
      <c r="B16" s="20" t="s">
        <v>24</v>
      </c>
      <c r="C16" s="54">
        <f t="shared" si="0"/>
        <v>0</v>
      </c>
      <c r="F16" s="9" t="s">
        <v>25</v>
      </c>
      <c r="G16" s="7"/>
      <c r="H16" s="9"/>
      <c r="I16" s="13"/>
      <c r="J16" s="18">
        <f t="shared" si="1"/>
        <v>0</v>
      </c>
    </row>
    <row r="17" spans="1:10" x14ac:dyDescent="0.3">
      <c r="A17" s="19"/>
      <c r="B17" s="20" t="s">
        <v>26</v>
      </c>
      <c r="C17" s="54">
        <f t="shared" si="0"/>
        <v>-37336.839999999997</v>
      </c>
      <c r="D17" s="14">
        <v>85695.41</v>
      </c>
      <c r="E17" s="23">
        <v>123032.25</v>
      </c>
      <c r="F17" s="9"/>
      <c r="G17" s="7"/>
      <c r="H17" s="9"/>
      <c r="I17" s="13"/>
      <c r="J17" s="18">
        <f t="shared" si="1"/>
        <v>0</v>
      </c>
    </row>
    <row r="18" spans="1:10" x14ac:dyDescent="0.3">
      <c r="A18" s="19"/>
      <c r="B18" s="20" t="s">
        <v>27</v>
      </c>
      <c r="C18" s="54">
        <f t="shared" si="0"/>
        <v>0</v>
      </c>
      <c r="D18" s="21"/>
      <c r="E18" s="22"/>
      <c r="F18" s="9" t="s">
        <v>28</v>
      </c>
      <c r="G18" s="7"/>
      <c r="H18" s="9"/>
      <c r="I18" s="13"/>
      <c r="J18" s="18">
        <f t="shared" si="1"/>
        <v>0</v>
      </c>
    </row>
    <row r="19" spans="1:10" x14ac:dyDescent="0.3">
      <c r="A19" s="6"/>
      <c r="B19" s="7" t="s">
        <v>29</v>
      </c>
      <c r="C19" s="54">
        <f t="shared" si="0"/>
        <v>0</v>
      </c>
      <c r="D19" s="9"/>
      <c r="E19" s="9"/>
      <c r="F19" s="9"/>
      <c r="G19" s="7" t="s">
        <v>30</v>
      </c>
      <c r="H19" s="9"/>
      <c r="I19" s="13"/>
      <c r="J19" s="18">
        <f t="shared" si="1"/>
        <v>0</v>
      </c>
    </row>
    <row r="20" spans="1:10" x14ac:dyDescent="0.3">
      <c r="A20" s="6"/>
      <c r="B20" s="7" t="s">
        <v>31</v>
      </c>
      <c r="C20" s="54">
        <f t="shared" si="0"/>
        <v>0</v>
      </c>
      <c r="D20" s="9"/>
      <c r="E20" s="9"/>
      <c r="F20" s="9"/>
      <c r="G20" s="7" t="s">
        <v>32</v>
      </c>
      <c r="H20" s="9"/>
      <c r="I20" s="13"/>
      <c r="J20" s="18">
        <f t="shared" si="1"/>
        <v>0</v>
      </c>
    </row>
    <row r="21" spans="1:10" x14ac:dyDescent="0.3">
      <c r="A21" s="6" t="s">
        <v>33</v>
      </c>
      <c r="B21" s="7"/>
      <c r="C21" s="54">
        <f t="shared" si="0"/>
        <v>0</v>
      </c>
      <c r="D21" s="9"/>
      <c r="E21" s="9"/>
      <c r="F21" s="9"/>
      <c r="G21" s="7" t="s">
        <v>34</v>
      </c>
      <c r="H21" s="9"/>
      <c r="I21" s="13"/>
      <c r="J21" s="18">
        <f t="shared" si="1"/>
        <v>0</v>
      </c>
    </row>
    <row r="22" spans="1:10" x14ac:dyDescent="0.3">
      <c r="A22" s="6"/>
      <c r="B22" s="7" t="s">
        <v>35</v>
      </c>
      <c r="C22" s="54">
        <f t="shared" si="0"/>
        <v>18378.160000000003</v>
      </c>
      <c r="D22" s="24">
        <v>39925.94</v>
      </c>
      <c r="E22" s="25">
        <v>21547.78</v>
      </c>
      <c r="F22" s="9" t="s">
        <v>36</v>
      </c>
      <c r="G22" s="7"/>
      <c r="H22" s="9"/>
      <c r="I22" s="13"/>
      <c r="J22" s="18">
        <f t="shared" si="1"/>
        <v>0</v>
      </c>
    </row>
    <row r="23" spans="1:10" x14ac:dyDescent="0.3">
      <c r="A23" s="6" t="s">
        <v>37</v>
      </c>
      <c r="B23" s="7"/>
      <c r="C23" s="54">
        <f t="shared" si="0"/>
        <v>0</v>
      </c>
      <c r="D23" s="9"/>
      <c r="E23" s="26"/>
      <c r="F23" s="9"/>
      <c r="G23" s="7" t="s">
        <v>30</v>
      </c>
      <c r="H23" s="9"/>
      <c r="I23" s="13"/>
      <c r="J23" s="18">
        <f t="shared" si="1"/>
        <v>0</v>
      </c>
    </row>
    <row r="24" spans="1:10" x14ac:dyDescent="0.3">
      <c r="A24" s="6"/>
      <c r="B24" s="7" t="s">
        <v>38</v>
      </c>
      <c r="C24" s="54">
        <f t="shared" si="0"/>
        <v>0</v>
      </c>
      <c r="D24" s="9"/>
      <c r="E24" s="9"/>
      <c r="F24" s="9"/>
      <c r="G24" s="7" t="s">
        <v>32</v>
      </c>
      <c r="H24" s="9"/>
      <c r="I24" s="13"/>
      <c r="J24" s="18">
        <f t="shared" si="1"/>
        <v>0</v>
      </c>
    </row>
    <row r="25" spans="1:10" x14ac:dyDescent="0.3">
      <c r="A25" s="6"/>
      <c r="B25" s="7" t="s">
        <v>39</v>
      </c>
      <c r="C25" s="54">
        <f t="shared" si="0"/>
        <v>0</v>
      </c>
      <c r="D25" s="9"/>
      <c r="E25" s="9"/>
      <c r="F25" s="9" t="s">
        <v>40</v>
      </c>
      <c r="G25" s="7"/>
      <c r="H25" s="9"/>
      <c r="I25" s="13"/>
      <c r="J25" s="18">
        <f t="shared" si="1"/>
        <v>0</v>
      </c>
    </row>
    <row r="26" spans="1:10" x14ac:dyDescent="0.3">
      <c r="A26" s="6"/>
      <c r="B26" s="7" t="s">
        <v>41</v>
      </c>
      <c r="C26" s="54">
        <f t="shared" si="0"/>
        <v>0</v>
      </c>
      <c r="D26" s="9"/>
      <c r="E26" s="9"/>
      <c r="F26" s="27" t="s">
        <v>42</v>
      </c>
      <c r="G26" s="7"/>
      <c r="H26" s="9"/>
      <c r="I26" s="13"/>
      <c r="J26" s="18">
        <f t="shared" si="1"/>
        <v>0</v>
      </c>
    </row>
    <row r="27" spans="1:10" x14ac:dyDescent="0.3">
      <c r="A27" s="6"/>
      <c r="B27" s="7" t="s">
        <v>43</v>
      </c>
      <c r="C27" s="54">
        <f t="shared" si="0"/>
        <v>0</v>
      </c>
      <c r="D27" s="9"/>
      <c r="E27" s="9"/>
      <c r="F27" s="9" t="s">
        <v>44</v>
      </c>
      <c r="G27" s="7"/>
      <c r="H27" s="9"/>
      <c r="I27" s="13"/>
      <c r="J27" s="18">
        <f t="shared" si="1"/>
        <v>0</v>
      </c>
    </row>
    <row r="28" spans="1:10" x14ac:dyDescent="0.3">
      <c r="A28" s="6"/>
      <c r="B28" s="7"/>
      <c r="C28" s="54">
        <f t="shared" si="0"/>
        <v>0</v>
      </c>
      <c r="D28" s="9"/>
      <c r="E28" s="9"/>
      <c r="F28" s="9"/>
      <c r="G28" s="7" t="s">
        <v>45</v>
      </c>
      <c r="H28" s="9"/>
      <c r="I28" s="13"/>
      <c r="J28" s="18">
        <f t="shared" si="1"/>
        <v>0</v>
      </c>
    </row>
    <row r="29" spans="1:10" x14ac:dyDescent="0.3">
      <c r="A29" s="6" t="s">
        <v>46</v>
      </c>
      <c r="B29" s="7"/>
      <c r="C29" s="54">
        <f t="shared" si="0"/>
        <v>0</v>
      </c>
      <c r="D29" s="9"/>
      <c r="E29" s="9"/>
      <c r="F29" s="9"/>
      <c r="G29" s="7" t="s">
        <v>47</v>
      </c>
      <c r="H29" s="9"/>
      <c r="I29" s="13"/>
      <c r="J29" s="18">
        <f t="shared" si="1"/>
        <v>0</v>
      </c>
    </row>
    <row r="30" spans="1:10" ht="17.25" customHeight="1" x14ac:dyDescent="0.3">
      <c r="A30" s="6"/>
      <c r="B30" s="7" t="s">
        <v>48</v>
      </c>
      <c r="C30" s="54">
        <f t="shared" si="0"/>
        <v>0</v>
      </c>
      <c r="D30" s="16">
        <v>0</v>
      </c>
      <c r="E30" s="16">
        <v>0</v>
      </c>
      <c r="F30" s="9" t="s">
        <v>49</v>
      </c>
      <c r="G30" s="7"/>
      <c r="H30" s="9"/>
      <c r="I30" s="13"/>
      <c r="J30" s="18">
        <f t="shared" si="1"/>
        <v>0</v>
      </c>
    </row>
    <row r="31" spans="1:10" x14ac:dyDescent="0.3">
      <c r="A31" s="6" t="s">
        <v>50</v>
      </c>
      <c r="B31" s="7"/>
      <c r="C31" s="54">
        <f t="shared" si="0"/>
        <v>0</v>
      </c>
      <c r="D31" s="9"/>
      <c r="E31" s="9"/>
      <c r="F31" s="9" t="s">
        <v>51</v>
      </c>
      <c r="G31" s="7"/>
      <c r="H31" s="9"/>
      <c r="I31" s="13"/>
      <c r="J31" s="18">
        <f t="shared" si="1"/>
        <v>0</v>
      </c>
    </row>
    <row r="32" spans="1:10" x14ac:dyDescent="0.3">
      <c r="A32" s="6"/>
      <c r="B32" s="7"/>
      <c r="C32" s="54">
        <f t="shared" si="0"/>
        <v>0</v>
      </c>
      <c r="D32" s="9"/>
      <c r="E32" s="9"/>
      <c r="F32" s="9"/>
      <c r="G32" s="7"/>
      <c r="H32" s="9"/>
      <c r="I32" s="13"/>
      <c r="J32" s="18">
        <f t="shared" si="1"/>
        <v>0</v>
      </c>
    </row>
    <row r="33" spans="1:10" x14ac:dyDescent="0.3">
      <c r="A33" s="6" t="s">
        <v>52</v>
      </c>
      <c r="B33" s="7"/>
      <c r="C33" s="54"/>
      <c r="D33" s="28">
        <f>SUM(D8:D31)</f>
        <v>4811190.8000000007</v>
      </c>
      <c r="E33" s="29">
        <f>SUM(E8:E30)</f>
        <v>6854589.5499999998</v>
      </c>
      <c r="F33" s="9" t="s">
        <v>53</v>
      </c>
      <c r="G33" s="7"/>
      <c r="H33" s="28">
        <f>H7</f>
        <v>3535861.81</v>
      </c>
      <c r="I33" s="30">
        <f>I7</f>
        <v>943145.83</v>
      </c>
      <c r="J33" s="18">
        <f t="shared" si="1"/>
        <v>2592715.98</v>
      </c>
    </row>
    <row r="34" spans="1:10" x14ac:dyDescent="0.3">
      <c r="A34" s="6"/>
      <c r="B34" s="7"/>
      <c r="C34" s="54">
        <f t="shared" si="0"/>
        <v>0</v>
      </c>
      <c r="D34" s="9"/>
      <c r="E34" s="9"/>
      <c r="F34" s="9"/>
      <c r="G34" s="7"/>
      <c r="H34" s="9"/>
      <c r="I34" s="13"/>
      <c r="J34" s="18">
        <f t="shared" si="1"/>
        <v>0</v>
      </c>
    </row>
    <row r="35" spans="1:10" x14ac:dyDescent="0.3">
      <c r="A35" s="6" t="s">
        <v>54</v>
      </c>
      <c r="B35" s="7"/>
      <c r="C35" s="54">
        <f t="shared" si="0"/>
        <v>0</v>
      </c>
      <c r="D35" s="28"/>
      <c r="F35" s="9" t="s">
        <v>55</v>
      </c>
      <c r="G35" s="7"/>
      <c r="H35" s="9"/>
      <c r="I35" s="13"/>
      <c r="J35" s="18">
        <f t="shared" si="1"/>
        <v>0</v>
      </c>
    </row>
    <row r="36" spans="1:10" x14ac:dyDescent="0.3">
      <c r="A36" s="6" t="s">
        <v>56</v>
      </c>
      <c r="B36" s="7"/>
      <c r="C36" s="54">
        <f t="shared" si="0"/>
        <v>0</v>
      </c>
      <c r="D36" s="9"/>
      <c r="E36" s="9"/>
      <c r="F36" s="9" t="s">
        <v>57</v>
      </c>
      <c r="G36" s="7"/>
      <c r="H36" s="9"/>
      <c r="I36" s="13"/>
      <c r="J36" s="18">
        <f t="shared" si="1"/>
        <v>0</v>
      </c>
    </row>
    <row r="37" spans="1:10" x14ac:dyDescent="0.3">
      <c r="A37" s="6"/>
      <c r="B37" s="7" t="s">
        <v>22</v>
      </c>
      <c r="C37" s="54">
        <f t="shared" si="0"/>
        <v>0</v>
      </c>
      <c r="D37" s="9"/>
      <c r="E37" s="9"/>
      <c r="F37" s="9"/>
      <c r="G37" s="7" t="s">
        <v>11</v>
      </c>
      <c r="H37" s="9"/>
      <c r="I37" s="13"/>
      <c r="J37" s="18">
        <f t="shared" si="1"/>
        <v>0</v>
      </c>
    </row>
    <row r="38" spans="1:10" x14ac:dyDescent="0.3">
      <c r="A38" s="6"/>
      <c r="B38" s="7" t="s">
        <v>58</v>
      </c>
      <c r="C38" s="54">
        <f t="shared" si="0"/>
        <v>0</v>
      </c>
      <c r="D38" s="9"/>
      <c r="E38" s="9"/>
      <c r="F38" s="9"/>
      <c r="G38" s="7" t="s">
        <v>15</v>
      </c>
      <c r="H38" s="9"/>
      <c r="I38" s="13"/>
      <c r="J38" s="18">
        <f t="shared" si="1"/>
        <v>0</v>
      </c>
    </row>
    <row r="39" spans="1:10" x14ac:dyDescent="0.3">
      <c r="A39" s="6"/>
      <c r="B39" s="7" t="s">
        <v>26</v>
      </c>
      <c r="C39" s="54">
        <f t="shared" si="0"/>
        <v>0</v>
      </c>
      <c r="D39" s="9"/>
      <c r="E39" s="9"/>
      <c r="F39" s="9" t="s">
        <v>59</v>
      </c>
      <c r="G39" s="7"/>
      <c r="H39" s="9"/>
      <c r="I39" s="13"/>
      <c r="J39" s="18">
        <f t="shared" si="1"/>
        <v>0</v>
      </c>
    </row>
    <row r="40" spans="1:10" x14ac:dyDescent="0.3">
      <c r="A40" s="6"/>
      <c r="B40" s="7" t="s">
        <v>60</v>
      </c>
      <c r="C40" s="54">
        <f t="shared" si="0"/>
        <v>0</v>
      </c>
      <c r="D40" s="9"/>
      <c r="E40" s="9"/>
      <c r="F40" s="9"/>
      <c r="G40" s="7" t="s">
        <v>61</v>
      </c>
      <c r="H40" s="9"/>
      <c r="I40" s="13"/>
      <c r="J40" s="18">
        <f t="shared" si="1"/>
        <v>0</v>
      </c>
    </row>
    <row r="41" spans="1:10" x14ac:dyDescent="0.3">
      <c r="A41" s="6"/>
      <c r="B41" s="7" t="s">
        <v>62</v>
      </c>
      <c r="C41" s="54">
        <f t="shared" si="0"/>
        <v>0</v>
      </c>
      <c r="D41" s="9"/>
      <c r="E41" s="9"/>
      <c r="F41" s="9"/>
      <c r="G41" s="7" t="s">
        <v>63</v>
      </c>
      <c r="H41" s="9"/>
      <c r="I41" s="13"/>
      <c r="J41" s="18">
        <f t="shared" si="1"/>
        <v>0</v>
      </c>
    </row>
    <row r="42" spans="1:10" x14ac:dyDescent="0.3">
      <c r="A42" s="6" t="s">
        <v>64</v>
      </c>
      <c r="B42" s="7"/>
      <c r="C42" s="54">
        <f t="shared" si="0"/>
        <v>0</v>
      </c>
      <c r="D42" s="9"/>
      <c r="E42" s="9"/>
      <c r="F42" s="9" t="s">
        <v>65</v>
      </c>
      <c r="G42" s="7"/>
      <c r="H42" s="9"/>
      <c r="I42" s="13"/>
      <c r="J42" s="18">
        <f t="shared" si="1"/>
        <v>0</v>
      </c>
    </row>
    <row r="43" spans="1:10" x14ac:dyDescent="0.3">
      <c r="A43" s="6"/>
      <c r="B43" s="7" t="s">
        <v>66</v>
      </c>
      <c r="C43" s="54">
        <f t="shared" si="0"/>
        <v>0</v>
      </c>
      <c r="D43" s="31">
        <v>100000</v>
      </c>
      <c r="E43" s="32">
        <v>100000</v>
      </c>
      <c r="F43" s="9"/>
      <c r="G43" s="7" t="s">
        <v>30</v>
      </c>
      <c r="H43" s="9"/>
      <c r="I43" s="13"/>
      <c r="J43" s="18">
        <f t="shared" si="1"/>
        <v>0</v>
      </c>
    </row>
    <row r="44" spans="1:10" x14ac:dyDescent="0.3">
      <c r="A44" s="6"/>
      <c r="B44" s="7" t="s">
        <v>67</v>
      </c>
      <c r="C44" s="54">
        <f t="shared" si="0"/>
        <v>0</v>
      </c>
      <c r="D44" s="31">
        <v>44347804.759999998</v>
      </c>
      <c r="E44" s="31">
        <v>44347804.759999998</v>
      </c>
      <c r="F44" s="9"/>
      <c r="G44" s="7" t="s">
        <v>32</v>
      </c>
      <c r="H44" s="9"/>
      <c r="I44" s="13"/>
      <c r="J44" s="18">
        <f t="shared" si="1"/>
        <v>0</v>
      </c>
    </row>
    <row r="45" spans="1:10" x14ac:dyDescent="0.3">
      <c r="A45" s="6"/>
      <c r="B45" s="7" t="s">
        <v>68</v>
      </c>
      <c r="C45" s="54">
        <f t="shared" si="0"/>
        <v>0</v>
      </c>
      <c r="D45" s="9"/>
      <c r="E45" s="9"/>
      <c r="F45" s="9" t="s">
        <v>40</v>
      </c>
      <c r="G45" s="7"/>
      <c r="H45" s="9"/>
      <c r="I45" s="13"/>
      <c r="J45" s="18">
        <f t="shared" si="1"/>
        <v>0</v>
      </c>
    </row>
    <row r="46" spans="1:10" x14ac:dyDescent="0.3">
      <c r="A46" s="6"/>
      <c r="B46" s="7" t="s">
        <v>69</v>
      </c>
      <c r="C46" s="54">
        <f t="shared" si="0"/>
        <v>778048.35</v>
      </c>
      <c r="D46" s="16">
        <v>778048.35</v>
      </c>
      <c r="E46" s="16">
        <v>0</v>
      </c>
      <c r="F46" s="9" t="s">
        <v>70</v>
      </c>
      <c r="G46" s="7"/>
      <c r="H46" s="9"/>
      <c r="I46" s="13"/>
      <c r="J46" s="18">
        <f t="shared" si="1"/>
        <v>0</v>
      </c>
    </row>
    <row r="47" spans="1:10" x14ac:dyDescent="0.3">
      <c r="A47" s="6" t="s">
        <v>71</v>
      </c>
      <c r="B47" s="7"/>
      <c r="C47" s="54">
        <f t="shared" si="0"/>
        <v>0</v>
      </c>
      <c r="D47" s="9"/>
      <c r="E47" s="9"/>
      <c r="F47" s="9" t="s">
        <v>72</v>
      </c>
      <c r="G47" s="7"/>
      <c r="H47" s="9"/>
      <c r="I47" s="13"/>
      <c r="J47" s="18">
        <f t="shared" si="1"/>
        <v>0</v>
      </c>
    </row>
    <row r="48" spans="1:10" x14ac:dyDescent="0.3">
      <c r="A48" s="6"/>
      <c r="B48" s="7" t="s">
        <v>73</v>
      </c>
      <c r="C48" s="54">
        <f t="shared" si="0"/>
        <v>-1162769.2000000011</v>
      </c>
      <c r="D48" s="31">
        <f>15269750.18-4758169.98</f>
        <v>10511580.199999999</v>
      </c>
      <c r="E48" s="33">
        <v>11674349.4</v>
      </c>
      <c r="F48" s="9" t="s">
        <v>74</v>
      </c>
      <c r="G48" s="7"/>
      <c r="H48" s="9"/>
      <c r="I48" s="13"/>
      <c r="J48" s="18">
        <f t="shared" si="1"/>
        <v>0</v>
      </c>
    </row>
    <row r="49" spans="1:10" x14ac:dyDescent="0.3">
      <c r="A49" s="6"/>
      <c r="B49" s="7" t="s">
        <v>75</v>
      </c>
      <c r="C49" s="54">
        <f t="shared" si="0"/>
        <v>0</v>
      </c>
      <c r="D49" s="31">
        <f>1805025.41+191266.25+451212.87</f>
        <v>2447504.5299999998</v>
      </c>
      <c r="E49" s="34">
        <v>2447504.5299999998</v>
      </c>
      <c r="F49" s="9"/>
      <c r="G49" s="7"/>
      <c r="H49" s="9"/>
      <c r="I49" s="13"/>
      <c r="J49" s="18">
        <f t="shared" si="1"/>
        <v>0</v>
      </c>
    </row>
    <row r="50" spans="1:10" x14ac:dyDescent="0.3">
      <c r="A50" s="6"/>
      <c r="B50" s="7" t="s">
        <v>76</v>
      </c>
      <c r="C50" s="54">
        <f t="shared" si="0"/>
        <v>0</v>
      </c>
      <c r="D50" s="9"/>
      <c r="E50" s="9"/>
      <c r="F50" s="9" t="s">
        <v>77</v>
      </c>
      <c r="G50" s="7"/>
      <c r="H50" s="9"/>
      <c r="I50" s="13"/>
      <c r="J50" s="18">
        <f t="shared" si="1"/>
        <v>0</v>
      </c>
    </row>
    <row r="51" spans="1:10" x14ac:dyDescent="0.3">
      <c r="A51" s="6"/>
      <c r="B51" s="7" t="s">
        <v>78</v>
      </c>
      <c r="C51" s="54">
        <f t="shared" si="0"/>
        <v>468400</v>
      </c>
      <c r="D51" s="31">
        <v>4187146</v>
      </c>
      <c r="E51" s="31">
        <v>3718746</v>
      </c>
      <c r="F51" s="9"/>
      <c r="G51" s="7"/>
      <c r="H51" s="9"/>
      <c r="I51" s="13"/>
      <c r="J51" s="18">
        <f t="shared" si="1"/>
        <v>0</v>
      </c>
    </row>
    <row r="52" spans="1:10" x14ac:dyDescent="0.3">
      <c r="A52" s="6"/>
      <c r="B52" s="7" t="s">
        <v>79</v>
      </c>
      <c r="C52" s="54">
        <f t="shared" si="0"/>
        <v>0</v>
      </c>
      <c r="D52" s="26"/>
      <c r="E52" s="26"/>
      <c r="F52" s="9" t="s">
        <v>80</v>
      </c>
      <c r="G52" s="7"/>
      <c r="H52" s="9"/>
      <c r="I52" s="13"/>
      <c r="J52" s="18">
        <f t="shared" si="1"/>
        <v>0</v>
      </c>
    </row>
    <row r="53" spans="1:10" x14ac:dyDescent="0.3">
      <c r="A53" s="6"/>
      <c r="B53" s="7" t="s">
        <v>81</v>
      </c>
      <c r="C53" s="54">
        <f t="shared" si="0"/>
        <v>4758169.9800000004</v>
      </c>
      <c r="D53" s="26">
        <f>4758169.98</f>
        <v>4758169.9800000004</v>
      </c>
      <c r="E53" s="26"/>
      <c r="F53" s="9"/>
      <c r="G53" s="7"/>
      <c r="H53" s="9"/>
      <c r="I53" s="13"/>
      <c r="J53" s="18">
        <f t="shared" si="1"/>
        <v>0</v>
      </c>
    </row>
    <row r="54" spans="1:10" x14ac:dyDescent="0.3">
      <c r="A54" s="6"/>
      <c r="B54" s="7" t="s">
        <v>82</v>
      </c>
      <c r="C54" s="54">
        <f t="shared" si="0"/>
        <v>0</v>
      </c>
      <c r="D54" s="26"/>
      <c r="E54" s="26"/>
      <c r="F54" s="35" t="s">
        <v>83</v>
      </c>
      <c r="G54" s="7"/>
      <c r="H54" s="9"/>
      <c r="I54" s="13"/>
      <c r="J54" s="18">
        <f t="shared" si="1"/>
        <v>0</v>
      </c>
    </row>
    <row r="55" spans="1:10" x14ac:dyDescent="0.3">
      <c r="A55" s="6"/>
      <c r="B55" s="7" t="s">
        <v>84</v>
      </c>
      <c r="C55" s="54">
        <f t="shared" si="0"/>
        <v>0</v>
      </c>
      <c r="D55" s="9"/>
      <c r="E55" s="26"/>
      <c r="F55" s="9"/>
      <c r="G55" s="7"/>
      <c r="H55" s="9"/>
      <c r="I55" s="13"/>
      <c r="J55" s="18">
        <f t="shared" si="1"/>
        <v>0</v>
      </c>
    </row>
    <row r="56" spans="1:10" x14ac:dyDescent="0.3">
      <c r="A56" s="6"/>
      <c r="B56" s="7" t="s">
        <v>85</v>
      </c>
      <c r="C56" s="54">
        <f t="shared" si="0"/>
        <v>0</v>
      </c>
      <c r="D56" s="9"/>
      <c r="E56" s="26"/>
      <c r="F56" s="61" t="s">
        <v>86</v>
      </c>
      <c r="G56" s="61"/>
      <c r="H56" s="9"/>
      <c r="I56" s="13"/>
      <c r="J56" s="18">
        <f t="shared" si="1"/>
        <v>0</v>
      </c>
    </row>
    <row r="57" spans="1:10" x14ac:dyDescent="0.3">
      <c r="A57" s="6" t="s">
        <v>87</v>
      </c>
      <c r="B57" s="7"/>
      <c r="C57" s="54">
        <f t="shared" si="0"/>
        <v>0</v>
      </c>
      <c r="D57" s="9"/>
      <c r="E57" s="9"/>
      <c r="F57" s="9" t="s">
        <v>88</v>
      </c>
      <c r="G57" s="7"/>
      <c r="H57" s="9"/>
      <c r="I57" s="13"/>
      <c r="J57" s="18">
        <f t="shared" si="1"/>
        <v>0</v>
      </c>
    </row>
    <row r="58" spans="1:10" x14ac:dyDescent="0.3">
      <c r="A58" s="6"/>
      <c r="B58" s="7" t="s">
        <v>89</v>
      </c>
      <c r="C58" s="54">
        <f t="shared" si="0"/>
        <v>166759.96</v>
      </c>
      <c r="D58" s="31">
        <v>417986.94</v>
      </c>
      <c r="E58" s="25">
        <v>251226.98</v>
      </c>
      <c r="F58" s="9"/>
      <c r="G58" s="7" t="s">
        <v>90</v>
      </c>
      <c r="H58" s="36">
        <v>39366278.93</v>
      </c>
      <c r="I58" s="37">
        <v>36378225.5</v>
      </c>
      <c r="J58" s="18">
        <f t="shared" si="1"/>
        <v>2988053.4299999997</v>
      </c>
    </row>
    <row r="59" spans="1:10" x14ac:dyDescent="0.3">
      <c r="A59" s="6"/>
      <c r="B59" s="7" t="s">
        <v>91</v>
      </c>
      <c r="C59" s="54">
        <f t="shared" si="0"/>
        <v>0</v>
      </c>
      <c r="D59" s="9"/>
      <c r="E59" s="9"/>
      <c r="F59" s="9"/>
      <c r="G59" s="7" t="s">
        <v>92</v>
      </c>
      <c r="H59" s="9"/>
      <c r="I59" s="38"/>
      <c r="J59" s="18">
        <f t="shared" si="1"/>
        <v>0</v>
      </c>
    </row>
    <row r="60" spans="1:10" x14ac:dyDescent="0.3">
      <c r="A60" s="6"/>
      <c r="B60" s="7" t="s">
        <v>93</v>
      </c>
      <c r="C60" s="54">
        <f t="shared" si="0"/>
        <v>0</v>
      </c>
      <c r="D60" s="9"/>
      <c r="E60" s="26"/>
      <c r="F60" s="9"/>
      <c r="G60" s="7" t="s">
        <v>94</v>
      </c>
      <c r="H60" s="9"/>
      <c r="I60" s="13"/>
      <c r="J60" s="18">
        <f t="shared" si="1"/>
        <v>0</v>
      </c>
    </row>
    <row r="61" spans="1:10" x14ac:dyDescent="0.3">
      <c r="A61" s="6"/>
      <c r="B61" s="7" t="s">
        <v>95</v>
      </c>
      <c r="C61" s="54">
        <f t="shared" si="0"/>
        <v>0</v>
      </c>
      <c r="D61" s="9"/>
      <c r="E61" s="9"/>
      <c r="F61" s="9" t="s">
        <v>96</v>
      </c>
      <c r="G61" s="7"/>
      <c r="H61" s="9"/>
      <c r="I61" s="13"/>
      <c r="J61" s="18">
        <f t="shared" si="1"/>
        <v>0</v>
      </c>
    </row>
    <row r="62" spans="1:10" x14ac:dyDescent="0.3">
      <c r="A62" s="6"/>
      <c r="B62" s="7"/>
      <c r="C62" s="54">
        <f t="shared" si="0"/>
        <v>0</v>
      </c>
      <c r="D62" s="9"/>
      <c r="E62" s="9"/>
      <c r="F62" s="9"/>
      <c r="G62" s="7"/>
      <c r="H62" s="9"/>
      <c r="I62" s="13"/>
      <c r="J62" s="18">
        <f t="shared" si="1"/>
        <v>0</v>
      </c>
    </row>
    <row r="63" spans="1:10" x14ac:dyDescent="0.3">
      <c r="A63" s="6" t="s">
        <v>97</v>
      </c>
      <c r="B63" s="7"/>
      <c r="C63" s="54">
        <f t="shared" si="0"/>
        <v>0</v>
      </c>
      <c r="D63" s="39"/>
      <c r="E63" s="40"/>
      <c r="F63" s="9"/>
      <c r="G63" s="7"/>
      <c r="H63" s="9"/>
      <c r="I63" s="13"/>
      <c r="J63" s="18">
        <f t="shared" si="1"/>
        <v>0</v>
      </c>
    </row>
    <row r="64" spans="1:10" x14ac:dyDescent="0.3">
      <c r="A64" s="6"/>
      <c r="B64" s="7" t="s">
        <v>98</v>
      </c>
      <c r="C64" s="54">
        <f t="shared" si="0"/>
        <v>0</v>
      </c>
      <c r="D64" s="41">
        <v>-11762235.85</v>
      </c>
      <c r="E64" s="9">
        <v>-11762235.85</v>
      </c>
      <c r="F64" s="9"/>
      <c r="G64" s="7"/>
      <c r="H64" s="9"/>
      <c r="I64" s="13"/>
      <c r="J64" s="18">
        <f t="shared" si="1"/>
        <v>0</v>
      </c>
    </row>
    <row r="65" spans="1:13" x14ac:dyDescent="0.3">
      <c r="A65" s="6"/>
      <c r="B65" s="7" t="s">
        <v>99</v>
      </c>
      <c r="C65" s="54">
        <f t="shared" si="0"/>
        <v>0</v>
      </c>
      <c r="D65" s="9"/>
      <c r="E65" s="9"/>
      <c r="F65" s="9"/>
      <c r="G65" s="7"/>
      <c r="H65" s="9"/>
      <c r="I65" s="13"/>
      <c r="J65" s="18">
        <f t="shared" si="1"/>
        <v>0</v>
      </c>
    </row>
    <row r="66" spans="1:13" x14ac:dyDescent="0.3">
      <c r="A66" s="6"/>
      <c r="B66" s="7" t="s">
        <v>100</v>
      </c>
      <c r="C66" s="54">
        <f t="shared" si="0"/>
        <v>0</v>
      </c>
      <c r="D66" s="41">
        <v>-14387420.310000001</v>
      </c>
      <c r="E66" s="1">
        <v>-14387420.310000001</v>
      </c>
      <c r="F66" s="9"/>
      <c r="G66" s="7" t="s">
        <v>101</v>
      </c>
      <c r="H66" s="31">
        <v>0</v>
      </c>
      <c r="I66" s="30">
        <v>1017508</v>
      </c>
      <c r="J66" s="18">
        <f t="shared" si="1"/>
        <v>-1017508</v>
      </c>
    </row>
    <row r="67" spans="1:13" x14ac:dyDescent="0.3">
      <c r="A67" s="6"/>
      <c r="B67" s="7"/>
      <c r="C67" s="54">
        <f t="shared" si="0"/>
        <v>0</v>
      </c>
      <c r="D67" s="9"/>
      <c r="E67" s="9"/>
      <c r="F67" s="9"/>
      <c r="G67" s="7" t="s">
        <v>102</v>
      </c>
      <c r="H67" s="31">
        <v>3307634.66</v>
      </c>
      <c r="I67" s="30">
        <v>4905685.7300000004</v>
      </c>
      <c r="J67" s="18">
        <f t="shared" si="1"/>
        <v>-1598051.0700000003</v>
      </c>
    </row>
    <row r="68" spans="1:13" x14ac:dyDescent="0.3">
      <c r="A68" s="6" t="s">
        <v>103</v>
      </c>
      <c r="B68" s="7"/>
      <c r="C68" s="54">
        <f t="shared" si="0"/>
        <v>0</v>
      </c>
      <c r="D68" s="9"/>
      <c r="E68" s="42"/>
      <c r="F68" s="9"/>
      <c r="G68" s="7" t="s">
        <v>104</v>
      </c>
      <c r="H68" s="9"/>
      <c r="I68" s="13"/>
      <c r="J68" s="18">
        <f t="shared" si="1"/>
        <v>0</v>
      </c>
    </row>
    <row r="69" spans="1:13" x14ac:dyDescent="0.3">
      <c r="A69" s="6"/>
      <c r="B69" s="7" t="s">
        <v>105</v>
      </c>
      <c r="C69" s="54">
        <f t="shared" si="0"/>
        <v>0</v>
      </c>
      <c r="D69" s="9"/>
      <c r="E69" s="9"/>
      <c r="F69" s="9"/>
      <c r="G69" s="7" t="s">
        <v>106</v>
      </c>
      <c r="H69" s="9"/>
      <c r="I69" s="13"/>
      <c r="J69" s="18">
        <f t="shared" si="1"/>
        <v>0</v>
      </c>
    </row>
    <row r="70" spans="1:13" ht="33" x14ac:dyDescent="0.3">
      <c r="A70" s="6"/>
      <c r="B70" s="7" t="s">
        <v>107</v>
      </c>
      <c r="C70" s="54">
        <f t="shared" si="0"/>
        <v>0</v>
      </c>
      <c r="D70" s="9"/>
      <c r="E70" s="9"/>
      <c r="F70" s="9"/>
      <c r="G70" s="7" t="s">
        <v>108</v>
      </c>
      <c r="H70" s="9"/>
      <c r="I70" s="13"/>
      <c r="J70" s="18">
        <f t="shared" si="1"/>
        <v>0</v>
      </c>
    </row>
    <row r="71" spans="1:13" ht="33" x14ac:dyDescent="0.3">
      <c r="A71" s="6"/>
      <c r="B71" s="7" t="s">
        <v>109</v>
      </c>
      <c r="C71" s="54">
        <f t="shared" si="0"/>
        <v>0</v>
      </c>
      <c r="D71" s="9"/>
      <c r="E71" s="9"/>
      <c r="F71" s="9"/>
      <c r="G71" s="7" t="s">
        <v>110</v>
      </c>
      <c r="H71" s="9"/>
      <c r="I71" s="13"/>
      <c r="J71" s="18">
        <f t="shared" si="1"/>
        <v>0</v>
      </c>
    </row>
    <row r="72" spans="1:13" x14ac:dyDescent="0.3">
      <c r="A72" s="6"/>
      <c r="B72" s="7" t="s">
        <v>111</v>
      </c>
      <c r="C72" s="54">
        <f t="shared" si="0"/>
        <v>0</v>
      </c>
      <c r="D72" s="9"/>
      <c r="E72" s="9"/>
      <c r="F72" s="9"/>
      <c r="G72" s="7" t="s">
        <v>112</v>
      </c>
      <c r="H72" s="9"/>
      <c r="I72" s="13"/>
      <c r="J72" s="18">
        <f t="shared" si="1"/>
        <v>0</v>
      </c>
    </row>
    <row r="73" spans="1:13" ht="33" x14ac:dyDescent="0.3">
      <c r="A73" s="6"/>
      <c r="B73" s="7" t="s">
        <v>113</v>
      </c>
      <c r="C73" s="54">
        <f t="shared" si="0"/>
        <v>0</v>
      </c>
      <c r="D73" s="9"/>
      <c r="E73" s="9"/>
      <c r="F73" s="9"/>
      <c r="G73" s="7" t="s">
        <v>114</v>
      </c>
      <c r="H73" s="9"/>
      <c r="I73" s="13"/>
      <c r="J73" s="18">
        <f t="shared" si="1"/>
        <v>0</v>
      </c>
    </row>
    <row r="74" spans="1:13" x14ac:dyDescent="0.3">
      <c r="A74" s="6"/>
      <c r="B74" s="9" t="s">
        <v>115</v>
      </c>
      <c r="C74" s="54">
        <f t="shared" ref="C74" si="2">D74-E74</f>
        <v>0</v>
      </c>
      <c r="D74" s="9"/>
      <c r="E74" s="9"/>
      <c r="F74" s="9"/>
      <c r="G74" s="7"/>
      <c r="H74" s="9"/>
      <c r="I74" s="13"/>
    </row>
    <row r="75" spans="1:13" x14ac:dyDescent="0.3">
      <c r="A75" s="6"/>
      <c r="B75" s="7"/>
      <c r="C75" s="7"/>
      <c r="D75" s="26"/>
      <c r="E75" s="9"/>
      <c r="F75" s="9"/>
      <c r="G75" s="7" t="s">
        <v>116</v>
      </c>
      <c r="H75" s="26">
        <f>SUM(H58:H67)</f>
        <v>42673913.590000004</v>
      </c>
      <c r="I75" s="38">
        <f>SUM(I58:I67)</f>
        <v>42301419.230000004</v>
      </c>
    </row>
    <row r="76" spans="1:13" x14ac:dyDescent="0.3">
      <c r="A76" s="6" t="s">
        <v>117</v>
      </c>
      <c r="B76" s="7"/>
      <c r="C76" s="7"/>
      <c r="D76" s="26">
        <f>SUM(D36:D75)</f>
        <v>41398584.600000001</v>
      </c>
      <c r="E76" s="16">
        <f>SUM(E35:E75)</f>
        <v>36389975.50999999</v>
      </c>
      <c r="F76" s="9"/>
      <c r="G76" s="7"/>
      <c r="H76" s="9"/>
      <c r="I76" s="13"/>
    </row>
    <row r="77" spans="1:13" x14ac:dyDescent="0.3">
      <c r="A77" s="43" t="s">
        <v>118</v>
      </c>
      <c r="B77" s="7"/>
      <c r="C77" s="7"/>
      <c r="D77" s="26">
        <f>D33+D76</f>
        <v>46209775.400000006</v>
      </c>
      <c r="E77" s="26">
        <f>E33+E76</f>
        <v>43244565.059999987</v>
      </c>
      <c r="F77" s="9"/>
      <c r="G77" s="44" t="s">
        <v>119</v>
      </c>
      <c r="H77" s="26">
        <f>H33+H75</f>
        <v>46209775.400000006</v>
      </c>
      <c r="I77" s="38">
        <f>I33+I75</f>
        <v>43244565.060000002</v>
      </c>
    </row>
    <row r="78" spans="1:13" x14ac:dyDescent="0.3">
      <c r="A78" s="6"/>
      <c r="B78" s="7"/>
      <c r="C78" s="7"/>
      <c r="D78" s="9"/>
      <c r="E78" s="9"/>
      <c r="F78" s="9"/>
      <c r="G78" s="7"/>
      <c r="H78" s="9"/>
      <c r="I78" s="13"/>
    </row>
    <row r="79" spans="1:13" x14ac:dyDescent="0.3">
      <c r="A79" s="53"/>
      <c r="B79" s="45"/>
      <c r="C79" s="45"/>
      <c r="D79" s="46"/>
      <c r="E79" s="46"/>
      <c r="F79" s="46"/>
      <c r="G79" s="45"/>
      <c r="H79" s="46"/>
      <c r="I79" s="47"/>
    </row>
    <row r="80" spans="1:13" ht="16.5" customHeight="1" x14ac:dyDescent="0.3">
      <c r="A80" s="55" t="s">
        <v>120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48"/>
      <c r="M80" s="48"/>
    </row>
    <row r="81" spans="1:13" ht="16.5" customHeight="1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48"/>
      <c r="M81" s="48"/>
    </row>
    <row r="82" spans="1:13" x14ac:dyDescent="0.3">
      <c r="B82" s="50"/>
      <c r="C82" s="50"/>
    </row>
  </sheetData>
  <mergeCells count="7">
    <mergeCell ref="A80:K80"/>
    <mergeCell ref="A2:I2"/>
    <mergeCell ref="A3:I3"/>
    <mergeCell ref="A4:I4"/>
    <mergeCell ref="A5:B5"/>
    <mergeCell ref="F5:G5"/>
    <mergeCell ref="F56:G56"/>
  </mergeCells>
  <pageMargins left="0.51181102362204722" right="0.47244094488188981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EDO SIT FIN</vt:lpstr>
      <vt:lpstr>EDO SIT FIN (2)</vt:lpstr>
      <vt:lpstr>'EDO SIT FIN'!Área_de_impresión</vt:lpstr>
      <vt:lpstr>'EDO SIT FIN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SERVIDORSAACG</dc:creator>
  <cp:lastModifiedBy>SERVIDORSAACG</cp:lastModifiedBy>
  <cp:lastPrinted>2019-01-28T19:46:31Z</cp:lastPrinted>
  <dcterms:created xsi:type="dcterms:W3CDTF">2018-04-25T13:27:12Z</dcterms:created>
  <dcterms:modified xsi:type="dcterms:W3CDTF">2019-01-29T20:08:45Z</dcterms:modified>
</cp:coreProperties>
</file>